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113C2C63-B6C8-45F0-AEE9-217BC9E710EF}" xr6:coauthVersionLast="47" xr6:coauthVersionMax="47" xr10:uidLastSave="{00000000-0000-0000-0000-000000000000}"/>
  <bookViews>
    <workbookView xWindow="768" yWindow="768" windowWidth="17280" windowHeight="106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'明細(オフ)'!$A$1:$Y$17</definedName>
    <definedName name="_xlnm.Print_Area" localSheetId="4">'明細(オン)'!$A$1:$AC$400</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I29" i="5" a="1"/>
  <c r="I29" i="5" s="1"/>
  <c r="C27" i="5" a="1"/>
  <c r="C27" i="5" s="1"/>
  <c r="J22" i="5"/>
  <c r="I22" i="5"/>
  <c r="H22" i="5"/>
  <c r="G22" i="5"/>
  <c r="F22" i="5"/>
  <c r="E22" i="5"/>
  <c r="D22" i="5"/>
  <c r="C22" i="5"/>
  <c r="J14" i="5"/>
  <c r="J29" i="5" s="1" a="1"/>
  <c r="J29" i="5" s="1"/>
  <c r="I14" i="5"/>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<sst xmlns="http://schemas.openxmlformats.org/spreadsheetml/2006/main" count="8858" uniqueCount="1615">
  <si>
    <t>ファンド名称：</t>
  </si>
  <si>
    <t>基準年月日：</t>
  </si>
  <si>
    <t>0</t>
  </si>
  <si>
    <t>商品分類</t>
  </si>
  <si>
    <t>勘定</t>
  </si>
  <si>
    <t>証拠金</t>
  </si>
  <si>
    <t>先物</t>
  </si>
  <si>
    <t>100039_iｼｪｱｰｽﾞ 米国連続増配株 ETF</t>
  </si>
  <si>
    <t>国ｺｰﾄﾞ</t>
  </si>
  <si>
    <t/>
  </si>
  <si>
    <t>US</t>
  </si>
  <si>
    <t>通貨ｺｰﾄﾞ</t>
  </si>
  <si>
    <t>JPY</t>
  </si>
  <si>
    <t>USD</t>
  </si>
  <si>
    <t>PLN</t>
  </si>
  <si>
    <t>オフバランス商品の銘柄別内訳</t>
  </si>
  <si>
    <t>銘柄ｺｰﾄﾞ</t>
  </si>
  <si>
    <t>BSPL100039205000</t>
  </si>
  <si>
    <t>BSPL100039206061</t>
  </si>
  <si>
    <t>BSPL100039208064</t>
  </si>
  <si>
    <t>BSPL1000392010</t>
  </si>
  <si>
    <t>BSPL147728MARDR9413</t>
  </si>
  <si>
    <t>ALD147728_BRSWPG676</t>
  </si>
  <si>
    <t>ALDIXCU62026</t>
  </si>
  <si>
    <t>ALDIXRU62020</t>
  </si>
  <si>
    <t>ALDRVYU62026</t>
  </si>
  <si>
    <t>銘柄名</t>
  </si>
  <si>
    <t>未払受託者報酬</t>
  </si>
  <si>
    <t>未払委託者報酬</t>
  </si>
  <si>
    <t>その他未払費用</t>
  </si>
  <si>
    <t>未払金</t>
  </si>
  <si>
    <t>現金預金</t>
  </si>
  <si>
    <t>CASH COLLATERAL USD</t>
  </si>
  <si>
    <t>XAV  Health Care  Sep26</t>
  </si>
  <si>
    <t>XAP Cons Staples  Sep26</t>
  </si>
  <si>
    <t>E-Mini Russ 1000 VSep26</t>
  </si>
  <si>
    <t>(単位：一通貨単位)</t>
  </si>
  <si>
    <t>ｶｳﾝﾀｰﾊﾟｰﾃｨ名称
(統一ﾌﾞﾛｰｶｰ名称・中央清算機関名称)</t>
  </si>
  <si>
    <t>BANK OF NEW YORK MELLON</t>
  </si>
  <si>
    <t>シカゴ・マーカンタイル取引所</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</si>
  <si>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</si>
  <si>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</si>
  <si>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</si>
  <si>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</si>
  <si>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</si>
  <si>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</si>
  <si>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</si>
  <si>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</si>
  <si>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</si>
  <si>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</si>
  <si>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</si>
  <si>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</si>
  <si>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</si>
  <si>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</si>
  <si>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</si>
  <si>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</si>
  <si>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BMIXV</t>
  </si>
  <si>
    <t>BMIXR</t>
  </si>
  <si>
    <t>BMRLV</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</si>
  <si>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</si>
  <si>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</si>
  <si>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</si>
  <si>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</si>
  <si>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</si>
  <si>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</si>
  <si>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</si>
  <si>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</si>
  <si>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</si>
  <si>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</si>
  <si>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</si>
  <si>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IRVTUS3N</t>
  </si>
  <si>
    <t>XCMEUS4C</t>
  </si>
  <si>
    <t>株式</t>
  </si>
  <si>
    <t>BM</t>
  </si>
  <si>
    <t>CH</t>
  </si>
  <si>
    <t>GB</t>
  </si>
  <si>
    <t>IE</t>
  </si>
  <si>
    <t>MX</t>
  </si>
  <si>
    <t>NL</t>
  </si>
  <si>
    <t>PR</t>
  </si>
  <si>
    <t/>
  </si>
  <si>
    <t>JP</t>
  </si>
  <si>
    <t>オンバランス商品の銘柄別内訳</t>
  </si>
  <si>
    <t>ALDG7496G103</t>
  </si>
  <si>
    <t>ALDBRSYM86Y4</t>
  </si>
  <si>
    <t>FE-USDH1135610</t>
  </si>
  <si>
    <t>FE-USDH2906T10</t>
  </si>
  <si>
    <t>ALDSBMVP7Y05</t>
  </si>
  <si>
    <t>ALDBRSYCC972</t>
  </si>
  <si>
    <t>ALDSBDVJJQ54</t>
  </si>
  <si>
    <t>ALDSBLP1HW54</t>
  </si>
  <si>
    <t>FE-USDG0176J10</t>
  </si>
  <si>
    <t>FE-USDG1151C10</t>
  </si>
  <si>
    <t>FE-USDG2550810</t>
  </si>
  <si>
    <t>FE-USDG2918310</t>
  </si>
  <si>
    <t>FE-USDG5150210</t>
  </si>
  <si>
    <t>FE-USDG5495010</t>
  </si>
  <si>
    <t>FE-USDG5960L10</t>
  </si>
  <si>
    <t>FE-USDG7S00T10</t>
  </si>
  <si>
    <t>FE-USDG8473T10</t>
  </si>
  <si>
    <t>FE-USDG8705210</t>
  </si>
  <si>
    <t>FE-USDG8994E10</t>
  </si>
  <si>
    <t>ALDG3922B107</t>
  </si>
  <si>
    <t>FE-USDN6596X10</t>
  </si>
  <si>
    <t>ALD733174700</t>
  </si>
  <si>
    <t>ALD000360206</t>
  </si>
  <si>
    <t>ALD001055102</t>
  </si>
  <si>
    <t>ALD001084102</t>
  </si>
  <si>
    <t>ALD005098108</t>
  </si>
  <si>
    <t>ALD00790R104</t>
  </si>
  <si>
    <t>ALD01973R101</t>
  </si>
  <si>
    <t>ALD020002101</t>
  </si>
  <si>
    <t>ALD025816109</t>
  </si>
  <si>
    <t>ALD025932104</t>
  </si>
  <si>
    <t>ALD03076C106</t>
  </si>
  <si>
    <t>ALD031652100</t>
  </si>
  <si>
    <t>ALD03820C105</t>
  </si>
  <si>
    <t>ALD038336103</t>
  </si>
  <si>
    <t>ALD03990B101</t>
  </si>
  <si>
    <t>ALD04247X102</t>
  </si>
  <si>
    <t>ALD04621X108</t>
  </si>
  <si>
    <t>ALD053807103</t>
  </si>
  <si>
    <t>ALD05561Q201</t>
  </si>
  <si>
    <t>ALD05605H100</t>
  </si>
  <si>
    <t>ALD057665200</t>
  </si>
  <si>
    <t>ALD060505104</t>
  </si>
  <si>
    <t>ALD064058100</t>
  </si>
  <si>
    <t>ALD06417N103</t>
  </si>
  <si>
    <t>ALD08265T208</t>
  </si>
  <si>
    <t>ALD084423102</t>
  </si>
  <si>
    <t>ALD092113109</t>
  </si>
  <si>
    <t>ALD09290D101</t>
  </si>
  <si>
    <t>ALD093671105</t>
  </si>
  <si>
    <t>ALD099502106</t>
  </si>
  <si>
    <t>ALD109696104</t>
  </si>
  <si>
    <t>ALD115236101</t>
  </si>
  <si>
    <t>ALD115637100</t>
  </si>
  <si>
    <t>ALD117043109</t>
  </si>
  <si>
    <t>ALD12572Q105</t>
  </si>
  <si>
    <t>ALD12621E103</t>
  </si>
  <si>
    <t>ALD126402106</t>
  </si>
  <si>
    <t>ALD127055101</t>
  </si>
  <si>
    <t>ALD13057Q305</t>
  </si>
  <si>
    <t>ALD142339100</t>
  </si>
  <si>
    <t>ALD16359R103</t>
  </si>
  <si>
    <t>ALD16411R208</t>
  </si>
  <si>
    <t>ALD171484108</t>
  </si>
  <si>
    <t>ALD172062101</t>
  </si>
  <si>
    <t>ALD172967424</t>
  </si>
  <si>
    <t>ALD192422103</t>
  </si>
  <si>
    <t>ALD200525103</t>
  </si>
  <si>
    <t>ALD201723103</t>
  </si>
  <si>
    <t>ALD228368106</t>
  </si>
  <si>
    <t>ALD229899109</t>
  </si>
  <si>
    <t>ALD231561101</t>
  </si>
  <si>
    <t>ALD23345M107</t>
  </si>
  <si>
    <t>ALD253393102</t>
  </si>
  <si>
    <t>ALD254067101</t>
  </si>
  <si>
    <t>ALD257651109</t>
  </si>
  <si>
    <t>ALD27579R104</t>
  </si>
  <si>
    <t>ALD29355X107</t>
  </si>
  <si>
    <t>ALD29358P101</t>
  </si>
  <si>
    <t>ALD29452E101</t>
  </si>
  <si>
    <t>ALD29530P102</t>
  </si>
  <si>
    <t>ALD29670G102</t>
  </si>
  <si>
    <t>ALD29977A105</t>
  </si>
  <si>
    <t>ALD303075105</t>
  </si>
  <si>
    <t>ALD31488V107</t>
  </si>
  <si>
    <t>ALD31620R303</t>
  </si>
  <si>
    <t>ALD316773100</t>
  </si>
  <si>
    <t>ALD31847R102</t>
  </si>
  <si>
    <t>ALD31946M103</t>
  </si>
  <si>
    <t>ALD32020R109</t>
  </si>
  <si>
    <t>ALD33768G107</t>
  </si>
  <si>
    <t>ALD34964C106</t>
  </si>
  <si>
    <t>ALD353514102</t>
  </si>
  <si>
    <t>ALD361448103</t>
  </si>
  <si>
    <t>ALD363576109</t>
  </si>
  <si>
    <t>ALD371901109</t>
  </si>
  <si>
    <t>ALD37959E102</t>
  </si>
  <si>
    <t>ALD38141G104</t>
  </si>
  <si>
    <t>ALD384109104</t>
  </si>
  <si>
    <t>ALD398433102</t>
  </si>
  <si>
    <t>ALD398905109</t>
  </si>
  <si>
    <t>ALD407497106</t>
  </si>
  <si>
    <t>ALD410867105</t>
  </si>
  <si>
    <t>ALD416515104</t>
  </si>
  <si>
    <t>ALD422806109</t>
  </si>
  <si>
    <t>ALD422806208</t>
  </si>
  <si>
    <t>ALD426281101</t>
  </si>
  <si>
    <t>ALD42704L104</t>
  </si>
  <si>
    <t>ALD436893200</t>
  </si>
  <si>
    <t>ALD441593100</t>
  </si>
  <si>
    <t>ALD45073V108</t>
  </si>
  <si>
    <t>ALD451107106</t>
  </si>
  <si>
    <t>ALD457187102</t>
  </si>
  <si>
    <t>ALD45780R101</t>
  </si>
  <si>
    <t>ALD45866F104</t>
  </si>
  <si>
    <t>ALD46625H100</t>
  </si>
  <si>
    <t>ALD47233W109</t>
  </si>
  <si>
    <t>ALD48242W106</t>
  </si>
  <si>
    <t>ALD48251W104</t>
  </si>
  <si>
    <t>ALD49714P108</t>
  </si>
  <si>
    <t>ALD499049104</t>
  </si>
  <si>
    <t>ALD50050N103</t>
  </si>
  <si>
    <t>ALD515098101</t>
  </si>
  <si>
    <t>ALD533900106</t>
  </si>
  <si>
    <t>ALD536797103</t>
  </si>
  <si>
    <t>ALD537008104</t>
  </si>
  <si>
    <t>ALD546347105</t>
  </si>
  <si>
    <t>ALD55261F104</t>
  </si>
  <si>
    <t>ALD552690109</t>
  </si>
  <si>
    <t>ALD552848103</t>
  </si>
  <si>
    <t>ALD553498106</t>
  </si>
  <si>
    <t>ALD55354G100</t>
  </si>
  <si>
    <t>ALD559663109</t>
  </si>
  <si>
    <t>ALD57060D108</t>
  </si>
  <si>
    <t>ALD571748102</t>
  </si>
  <si>
    <t>ALD57636Q104</t>
  </si>
  <si>
    <t>ALD576485205</t>
  </si>
  <si>
    <t>ALD59156R108</t>
  </si>
  <si>
    <t>ALD60744M106</t>
  </si>
  <si>
    <t>ALD615369105</t>
  </si>
  <si>
    <t>ALD615394202</t>
  </si>
  <si>
    <t>ALD617446448</t>
  </si>
  <si>
    <t>ALD617700109</t>
  </si>
  <si>
    <t>ALD624756102</t>
  </si>
  <si>
    <t>ALD624758108</t>
  </si>
  <si>
    <t>ALD626755102</t>
  </si>
  <si>
    <t>ALD631103108</t>
  </si>
  <si>
    <t>ALD636180101</t>
  </si>
  <si>
    <t>ALD646025106</t>
  </si>
  <si>
    <t>ALD650111107</t>
  </si>
  <si>
    <t>ALD651587107</t>
  </si>
  <si>
    <t>ALD65336K103</t>
  </si>
  <si>
    <t>ALD665859104</t>
  </si>
  <si>
    <t>ALD668074305</t>
  </si>
  <si>
    <t>ALD670837103</t>
  </si>
  <si>
    <t>ALD680223104</t>
  </si>
  <si>
    <t>ALD68235P108</t>
  </si>
  <si>
    <t>ALD688239201</t>
  </si>
  <si>
    <t>ALD69047Q102</t>
  </si>
  <si>
    <t>ALD690742101</t>
  </si>
  <si>
    <t>ALD693475105</t>
  </si>
  <si>
    <t>ALD69349H107</t>
  </si>
  <si>
    <t>ALD70959W103</t>
  </si>
  <si>
    <t>ALD74164M108</t>
  </si>
  <si>
    <t>ALD74251V102</t>
  </si>
  <si>
    <t>ALD743606105</t>
  </si>
  <si>
    <t>ALD749607107</t>
  </si>
  <si>
    <t>ALD749685103</t>
  </si>
  <si>
    <t>ALD750236101</t>
  </si>
  <si>
    <t>ALD754730109</t>
  </si>
  <si>
    <t>ALD759351604</t>
  </si>
  <si>
    <t>ALD759509102</t>
  </si>
  <si>
    <t>ALD780287108</t>
  </si>
  <si>
    <t>ALD781846209</t>
  </si>
  <si>
    <t>ALD781846308</t>
  </si>
  <si>
    <t>ALD783549108</t>
  </si>
  <si>
    <t>ALD78409V104</t>
  </si>
  <si>
    <t>ALD784117103</t>
  </si>
  <si>
    <t>ALD78467J100</t>
  </si>
  <si>
    <t>ALD816300107</t>
  </si>
  <si>
    <t>ALD817565104</t>
  </si>
  <si>
    <t>ALD81768T108</t>
  </si>
  <si>
    <t>ALD827048109</t>
  </si>
  <si>
    <t>ALD829073105</t>
  </si>
  <si>
    <t>ALD84472E102</t>
  </si>
  <si>
    <t>ALD84857L101</t>
  </si>
  <si>
    <t>ALD857477103</t>
  </si>
  <si>
    <t>ALD85914M107</t>
  </si>
  <si>
    <t>ALD860630102</t>
  </si>
  <si>
    <t>ALD87162W100</t>
  </si>
  <si>
    <t>ALD87165B103</t>
  </si>
  <si>
    <t>ALD88023U101</t>
  </si>
  <si>
    <t>ALD88162G103</t>
  </si>
  <si>
    <t>ALD882681109</t>
  </si>
  <si>
    <t>ALD885160101</t>
  </si>
  <si>
    <t>ALD887389104</t>
  </si>
  <si>
    <t>ALD889478103</t>
  </si>
  <si>
    <t>ALD891092108</t>
  </si>
  <si>
    <t>ALD89417E109</t>
  </si>
  <si>
    <t>ALD902788108</t>
  </si>
  <si>
    <t>ALD90278Q108</t>
  </si>
  <si>
    <t>ALD90984P303</t>
  </si>
  <si>
    <t>ALD91347P105</t>
  </si>
  <si>
    <t>ALD91529Y106</t>
  </si>
  <si>
    <t>ALD920253101</t>
  </si>
  <si>
    <t>ALD92645B103</t>
  </si>
  <si>
    <t>ALD92826C839</t>
  </si>
  <si>
    <t>ALD929089100</t>
  </si>
  <si>
    <t>ALD934550203</t>
  </si>
  <si>
    <t>ALD942749102</t>
  </si>
  <si>
    <t>ALD949746101</t>
  </si>
  <si>
    <t>ALD957638109</t>
  </si>
  <si>
    <t>ALD974155103</t>
  </si>
  <si>
    <t>ALD97650W108</t>
  </si>
  <si>
    <t>ALD980745103</t>
  </si>
  <si>
    <t>ALD98311A105</t>
  </si>
  <si>
    <t>ALD989701107</t>
  </si>
  <si>
    <t>ALDG0585R106</t>
  </si>
  <si>
    <t>ALDG0692U109</t>
  </si>
  <si>
    <t>ALDG3223R108</t>
  </si>
  <si>
    <t>ALDSB28XP766</t>
  </si>
  <si>
    <t>ALDSBFWGXR85</t>
  </si>
  <si>
    <t>FE-USD00282410</t>
  </si>
  <si>
    <t>FE-USD00287Y10</t>
  </si>
  <si>
    <t>FE-USD00846U10</t>
  </si>
  <si>
    <t>FE-USD00915810</t>
  </si>
  <si>
    <t>FE-USD01880210</t>
  </si>
  <si>
    <t>FE-USD02360810</t>
  </si>
  <si>
    <t>FE-USD02553710</t>
  </si>
  <si>
    <t>FE-USD03042010</t>
  </si>
  <si>
    <t>FE-USD03073E10</t>
  </si>
  <si>
    <t>FE-USD03110010</t>
  </si>
  <si>
    <t>FE-USD03116210</t>
  </si>
  <si>
    <t>FE-USD03209510</t>
  </si>
  <si>
    <t>FE-USD03265410</t>
  </si>
  <si>
    <t>FE-USD03675210</t>
  </si>
  <si>
    <t>FE-USD03783310</t>
  </si>
  <si>
    <t>FE-USD03822210</t>
  </si>
  <si>
    <t>FE-USD03948310</t>
  </si>
  <si>
    <t>FE-USD04956010</t>
  </si>
  <si>
    <t>FE-USD05301510</t>
  </si>
  <si>
    <t>FE-USD05361110</t>
  </si>
  <si>
    <t>FE-USD07588710</t>
  </si>
  <si>
    <t>FE-USD11133T10</t>
  </si>
  <si>
    <t>FE-USD11135F10</t>
  </si>
  <si>
    <t>FE-USD11563720</t>
  </si>
  <si>
    <t>FE-USD12514G10</t>
  </si>
  <si>
    <t>FE-USD12541W20</t>
  </si>
  <si>
    <t>FE-USD12552310</t>
  </si>
  <si>
    <t>FE-USD12589610</t>
  </si>
  <si>
    <t>FE-USD12640810</t>
  </si>
  <si>
    <t>FE-USD14149Y10</t>
  </si>
  <si>
    <t>FE-USD14448C10</t>
  </si>
  <si>
    <t>FE-USD14752810</t>
  </si>
  <si>
    <t>FE-USD14912310</t>
  </si>
  <si>
    <t>FE-USD15189T10</t>
  </si>
  <si>
    <t>FE-USD17134010</t>
  </si>
  <si>
    <t>FE-USD17275R10</t>
  </si>
  <si>
    <t>FE-USD17290810</t>
  </si>
  <si>
    <t>FE-USD19121610</t>
  </si>
  <si>
    <t>FE-USD19244610</t>
  </si>
  <si>
    <t>FE-USD19416210</t>
  </si>
  <si>
    <t>FE-USD19990810</t>
  </si>
  <si>
    <t>FE-USD20825C10</t>
  </si>
  <si>
    <t>FE-USD20911510</t>
  </si>
  <si>
    <t>FE-USD21036P10</t>
  </si>
  <si>
    <t>FE-USD22052L10</t>
  </si>
  <si>
    <t>FE-USD22160K10</t>
  </si>
  <si>
    <t>FE-USD23102110</t>
  </si>
  <si>
    <t>FE-USD23331A10</t>
  </si>
  <si>
    <t>FE-USD23333110</t>
  </si>
  <si>
    <t>FE-USD23585110</t>
  </si>
  <si>
    <t>FE-USD23719410</t>
  </si>
  <si>
    <t>FE-USD24419910</t>
  </si>
  <si>
    <t>FE-USD25278X10</t>
  </si>
  <si>
    <t>FE-USD25754A20</t>
  </si>
  <si>
    <t>FE-USD26000310</t>
  </si>
  <si>
    <t>FE-USD26441C20</t>
  </si>
  <si>
    <t>FE-USD26875P10</t>
  </si>
  <si>
    <t>FE-USD27864210</t>
  </si>
  <si>
    <t>FE-USD27886510</t>
  </si>
  <si>
    <t>FE-USD29084Q10</t>
  </si>
  <si>
    <t>FE-USD29101110</t>
  </si>
  <si>
    <t>FE-USD29364G10</t>
  </si>
  <si>
    <t>FE-USD30034W10</t>
  </si>
  <si>
    <t>FE-USD30213010</t>
  </si>
  <si>
    <t>FE-USD30233Q10</t>
  </si>
  <si>
    <t>FE-USD31190010</t>
  </si>
  <si>
    <t>FE-USD31428X10</t>
  </si>
  <si>
    <t>FE-USD35137L10</t>
  </si>
  <si>
    <t>FE-USD35137L20</t>
  </si>
  <si>
    <t>FE-USD36955010</t>
  </si>
  <si>
    <t>FE-USD37246010</t>
  </si>
  <si>
    <t>FE-USD37555810</t>
  </si>
  <si>
    <t>FE-USD38480210</t>
  </si>
  <si>
    <t>FE-USD40412C10</t>
  </si>
  <si>
    <t>FE-USD43707610</t>
  </si>
  <si>
    <t>FE-USD43849R10</t>
  </si>
  <si>
    <t>FE-USD43851620</t>
  </si>
  <si>
    <t>FE-USD44320110</t>
  </si>
  <si>
    <t>FE-USD44351060</t>
  </si>
  <si>
    <t>FE-USD44485910</t>
  </si>
  <si>
    <t>FE-USD44565810</t>
  </si>
  <si>
    <t>FE-USD44641310</t>
  </si>
  <si>
    <t>FE-USD45167R10</t>
  </si>
  <si>
    <t>FE-USD45230810</t>
  </si>
  <si>
    <t>FE-USD45687V10</t>
  </si>
  <si>
    <t>FE-USD45920010</t>
  </si>
  <si>
    <t>FE-USD46120210</t>
  </si>
  <si>
    <t>FE-USD46982L10</t>
  </si>
  <si>
    <t>FE-USD47816010</t>
  </si>
  <si>
    <t>FE-USD48248010</t>
  </si>
  <si>
    <t>FE-USD49271V10</t>
  </si>
  <si>
    <t>FE-USD50104410</t>
  </si>
  <si>
    <t>FE-USD50243110</t>
  </si>
  <si>
    <t>FE-USD51280730</t>
  </si>
  <si>
    <t>FE-USD51327210</t>
  </si>
  <si>
    <t>FE-USD52610710</t>
  </si>
  <si>
    <t>FE-USD53245710</t>
  </si>
  <si>
    <t>FE-USD53983010</t>
  </si>
  <si>
    <t>FE-USD54866110</t>
  </si>
  <si>
    <t>FE-USD57328410</t>
  </si>
  <si>
    <t>FE-USD57459910</t>
  </si>
  <si>
    <t>FE-USD57978020</t>
  </si>
  <si>
    <t>FE-USD58013510</t>
  </si>
  <si>
    <t>FE-USD58155Q10</t>
  </si>
  <si>
    <t>FE-USD58933Y10</t>
  </si>
  <si>
    <t>FE-USD59491810</t>
  </si>
  <si>
    <t>FE-USD59501710</t>
  </si>
  <si>
    <t>FE-USD60920710</t>
  </si>
  <si>
    <t>FE-USD60983910</t>
  </si>
  <si>
    <t>FE-USD61945C10</t>
  </si>
  <si>
    <t>FE-USD62007630</t>
  </si>
  <si>
    <t>FE-USD62937750</t>
  </si>
  <si>
    <t>FE-USD64110D10</t>
  </si>
  <si>
    <t>FE-USD65339F10</t>
  </si>
  <si>
    <t>FE-USD65473P10</t>
  </si>
  <si>
    <t>FE-USD65566310</t>
  </si>
  <si>
    <t>FE-USD66680710</t>
  </si>
  <si>
    <t>FE-USD67034610</t>
  </si>
  <si>
    <t>FE-USD67958010</t>
  </si>
  <si>
    <t>FE-USD68389X10</t>
  </si>
  <si>
    <t>FE-USD68902V10</t>
  </si>
  <si>
    <t>FE-USD69350610</t>
  </si>
  <si>
    <t>FE-USD69371810</t>
  </si>
  <si>
    <t>FE-USD70109410</t>
  </si>
  <si>
    <t>FE-USD71344810</t>
  </si>
  <si>
    <t>FE-USD71817210</t>
  </si>
  <si>
    <t>FE-USD71854610</t>
  </si>
  <si>
    <t>FE-USD73278L10</t>
  </si>
  <si>
    <t>FE-USD74271810</t>
  </si>
  <si>
    <t>FE-USD74457310</t>
  </si>
  <si>
    <t>FE-USD74586710</t>
  </si>
  <si>
    <t>FE-USD74752510</t>
  </si>
  <si>
    <t>FE-USD74762E10</t>
  </si>
  <si>
    <t>FE-USD74834L10</t>
  </si>
  <si>
    <t>FE-USD75513E10</t>
  </si>
  <si>
    <t>FE-USD76075910</t>
  </si>
  <si>
    <t>FE-USD76115210</t>
  </si>
  <si>
    <t>FE-USD77390310</t>
  </si>
  <si>
    <t>FE-USD77571110</t>
  </si>
  <si>
    <t>FE-USD77669610</t>
  </si>
  <si>
    <t>FE-USD77829610</t>
  </si>
  <si>
    <t>FE-USD81685110</t>
  </si>
  <si>
    <t>FE-USD82434810</t>
  </si>
  <si>
    <t>FE-USD83186520</t>
  </si>
  <si>
    <t>FE-USD83303410</t>
  </si>
  <si>
    <t>FE-USD84258710</t>
  </si>
  <si>
    <t>FE-USD85811910</t>
  </si>
  <si>
    <t>FE-USD86366710</t>
  </si>
  <si>
    <t>FE-USD87182910</t>
  </si>
  <si>
    <t>FE-USD87254010</t>
  </si>
  <si>
    <t>FE-USD88262P10</t>
  </si>
  <si>
    <t>FE-USD88355610</t>
  </si>
  <si>
    <t>FE-USD89235610</t>
  </si>
  <si>
    <t>FE-USD90249410</t>
  </si>
  <si>
    <t>FE-USD90781810</t>
  </si>
  <si>
    <t>FE-USD91324P10</t>
  </si>
  <si>
    <t>FE-USD92345Y10</t>
  </si>
  <si>
    <t>FE-USD92840M10</t>
  </si>
  <si>
    <t>FE-USD92916010</t>
  </si>
  <si>
    <t>FE-USD92939U10</t>
  </si>
  <si>
    <t>FE-USD93114210</t>
  </si>
  <si>
    <t>FE-USD94106L10</t>
  </si>
  <si>
    <t>FE-USD95530610</t>
  </si>
  <si>
    <t>FE-USD96990410</t>
  </si>
  <si>
    <t>FE-USD98389B10</t>
  </si>
  <si>
    <t>FE-USD98419M10</t>
  </si>
  <si>
    <t>FE-USD98849810</t>
  </si>
  <si>
    <t>FE-USD98978V10</t>
  </si>
  <si>
    <t>BSPL147728066922477</t>
  </si>
  <si>
    <t>BSPL1000391010</t>
  </si>
  <si>
    <t>BSPL1000391000</t>
  </si>
  <si>
    <t>BSPL147728USD_CABAL</t>
  </si>
  <si>
    <t>BSPL147728USD_CCASH</t>
  </si>
  <si>
    <t>ISINｺｰﾄﾞ</t>
  </si>
  <si>
    <t>BMG7496G1033</t>
  </si>
  <si>
    <t>CH0044328745</t>
  </si>
  <si>
    <t>CH1300646267</t>
  </si>
  <si>
    <t>CH0114405324</t>
  </si>
  <si>
    <t>GB00BMVP7Y09</t>
  </si>
  <si>
    <t>IE00BDB6Q211</t>
  </si>
  <si>
    <t>IE00BDVJJQ56</t>
  </si>
  <si>
    <t>IE00BLP1HW54</t>
  </si>
  <si>
    <t>IE00BFRT3W74</t>
  </si>
  <si>
    <t>IE00B4BNMY34</t>
  </si>
  <si>
    <t>IE0001827041</t>
  </si>
  <si>
    <t>IE00B8KQN827</t>
  </si>
  <si>
    <t>IE00BY7QL619</t>
  </si>
  <si>
    <t>IE000S9YS762</t>
  </si>
  <si>
    <t>IE00BTN1Y115</t>
  </si>
  <si>
    <t>IE00BLS09M33</t>
  </si>
  <si>
    <t>IE00BFY8C754</t>
  </si>
  <si>
    <t>IE000IVNQZ81</t>
  </si>
  <si>
    <t>IE00BK9ZQ967</t>
  </si>
  <si>
    <t>BMG3922B1072</t>
  </si>
  <si>
    <t>NL0009538784</t>
  </si>
  <si>
    <t>PR7331747001</t>
  </si>
  <si>
    <t>US0003602069</t>
  </si>
  <si>
    <t>US0010551028</t>
  </si>
  <si>
    <t>US0010841023</t>
  </si>
  <si>
    <t>US0050981085</t>
  </si>
  <si>
    <t>US00790R1041</t>
  </si>
  <si>
    <t>US01973R1014</t>
  </si>
  <si>
    <t>US0200021014</t>
  </si>
  <si>
    <t>US0258161092</t>
  </si>
  <si>
    <t>US0259321042</t>
  </si>
  <si>
    <t>US03076C1062</t>
  </si>
  <si>
    <t>US0316521006</t>
  </si>
  <si>
    <t>US03820C1053</t>
  </si>
  <si>
    <t>US0383361039</t>
  </si>
  <si>
    <t>US03990B1017</t>
  </si>
  <si>
    <t>US04247X1028</t>
  </si>
  <si>
    <t>US04621X1081</t>
  </si>
  <si>
    <t>US0538071038</t>
  </si>
  <si>
    <t>US05561Q2012</t>
  </si>
  <si>
    <t>US05605H1005</t>
  </si>
  <si>
    <t>US0576652004</t>
  </si>
  <si>
    <t>US0605051046</t>
  </si>
  <si>
    <t>US0640581007</t>
  </si>
  <si>
    <t>US06417N1037</t>
  </si>
  <si>
    <t>US08265T2087</t>
  </si>
  <si>
    <t>US0844231029</t>
  </si>
  <si>
    <t>US0921131092</t>
  </si>
  <si>
    <t>US09290D1019</t>
  </si>
  <si>
    <t>US0936711052</t>
  </si>
  <si>
    <t>US0995021062</t>
  </si>
  <si>
    <t>US1096961040</t>
  </si>
  <si>
    <t>US1152361010</t>
  </si>
  <si>
    <t>US1156371007</t>
  </si>
  <si>
    <t>US1170431092</t>
  </si>
  <si>
    <t>US12572Q1058</t>
  </si>
  <si>
    <t>US12621E1038</t>
  </si>
  <si>
    <t>US1264021064</t>
  </si>
  <si>
    <t>US1270551013</t>
  </si>
  <si>
    <t>US13057Q3056</t>
  </si>
  <si>
    <t>US1423391002</t>
  </si>
  <si>
    <t>US16359R1032</t>
  </si>
  <si>
    <t>US16411R2085</t>
  </si>
  <si>
    <t>US1714841087</t>
  </si>
  <si>
    <t>US1720621010</t>
  </si>
  <si>
    <t>US1729674242</t>
  </si>
  <si>
    <t>US1924221039</t>
  </si>
  <si>
    <t>US2005251036</t>
  </si>
  <si>
    <t>US2017231034</t>
  </si>
  <si>
    <t>US2283681060</t>
  </si>
  <si>
    <t>US2298991090</t>
  </si>
  <si>
    <t>US2315611010</t>
  </si>
  <si>
    <t>US23345M1071</t>
  </si>
  <si>
    <t>US2533931026</t>
  </si>
  <si>
    <t>US2540671011</t>
  </si>
  <si>
    <t>US2576511099</t>
  </si>
  <si>
    <t>US27579R1041</t>
  </si>
  <si>
    <t>US29355X1072</t>
  </si>
  <si>
    <t>US29358P1012</t>
  </si>
  <si>
    <t>US29452E1010</t>
  </si>
  <si>
    <t>US29530P1021</t>
  </si>
  <si>
    <t>US29670G1022</t>
  </si>
  <si>
    <t>US29977A1051</t>
  </si>
  <si>
    <t>US3030751057</t>
  </si>
  <si>
    <t>US31488V1070</t>
  </si>
  <si>
    <t>US31620R3030</t>
  </si>
  <si>
    <t>US3167731005</t>
  </si>
  <si>
    <t>US31847R1023</t>
  </si>
  <si>
    <t>US31946M1036</t>
  </si>
  <si>
    <t>US32020R1095</t>
  </si>
  <si>
    <t>US33768G1076</t>
  </si>
  <si>
    <t>US34964C1062</t>
  </si>
  <si>
    <t>US3535141028</t>
  </si>
  <si>
    <t>US3614481030</t>
  </si>
  <si>
    <t>US3635761097</t>
  </si>
  <si>
    <t>US3719011096</t>
  </si>
  <si>
    <t>US37959E1029</t>
  </si>
  <si>
    <t>US38141G1040</t>
  </si>
  <si>
    <t>US3841091040</t>
  </si>
  <si>
    <t>US3984331021</t>
  </si>
  <si>
    <t>US3989051095</t>
  </si>
  <si>
    <t>US4074971064</t>
  </si>
  <si>
    <t>US4108671052</t>
  </si>
  <si>
    <t>US4165151048</t>
  </si>
  <si>
    <t>US4228061093</t>
  </si>
  <si>
    <t>US4228062083</t>
  </si>
  <si>
    <t>US4262811015</t>
  </si>
  <si>
    <t>US42704L1044</t>
  </si>
  <si>
    <t>US4368932004</t>
  </si>
  <si>
    <t>US4415931009</t>
  </si>
  <si>
    <t>US45073V1089</t>
  </si>
  <si>
    <t>US4511071064</t>
  </si>
  <si>
    <t>US4571871023</t>
  </si>
  <si>
    <t>US45780R1014</t>
  </si>
  <si>
    <t>US45866F1049</t>
  </si>
  <si>
    <t>US46625H1005</t>
  </si>
  <si>
    <t>US47233W1099</t>
  </si>
  <si>
    <t>US48242W1062</t>
  </si>
  <si>
    <t>US48251W1045</t>
  </si>
  <si>
    <t>US49714P1084</t>
  </si>
  <si>
    <t>US4990491049</t>
  </si>
  <si>
    <t>US50050N1037</t>
  </si>
  <si>
    <t>US5150981018</t>
  </si>
  <si>
    <t>US5339001068</t>
  </si>
  <si>
    <t>US5367971034</t>
  </si>
  <si>
    <t>US5370081045</t>
  </si>
  <si>
    <t>US5463471053</t>
  </si>
  <si>
    <t>US55261F1049</t>
  </si>
  <si>
    <t>US5526901096</t>
  </si>
  <si>
    <t>US5528481030</t>
  </si>
  <si>
    <t>US5534981064</t>
  </si>
  <si>
    <t>US55354G1004</t>
  </si>
  <si>
    <t>US5596631094</t>
  </si>
  <si>
    <t>US57060D1081</t>
  </si>
  <si>
    <t>US5717481023</t>
  </si>
  <si>
    <t>US57636Q1040</t>
  </si>
  <si>
    <t>US5764852050</t>
  </si>
  <si>
    <t>US59156R1086</t>
  </si>
  <si>
    <t>US60744M1062</t>
  </si>
  <si>
    <t>US6153691059</t>
  </si>
  <si>
    <t>US6153942023</t>
  </si>
  <si>
    <t>US6174464486</t>
  </si>
  <si>
    <t>US6177001095</t>
  </si>
  <si>
    <t>US6247561029</t>
  </si>
  <si>
    <t>US6247581084</t>
  </si>
  <si>
    <t>US6267551025</t>
  </si>
  <si>
    <t>US6311031081</t>
  </si>
  <si>
    <t>US6361801011</t>
  </si>
  <si>
    <t>US6460251068</t>
  </si>
  <si>
    <t>US6501111073</t>
  </si>
  <si>
    <t>US6515871076</t>
  </si>
  <si>
    <t>US65336K1034</t>
  </si>
  <si>
    <t>US6658591044</t>
  </si>
  <si>
    <t>US6680743050</t>
  </si>
  <si>
    <t>US6708371033</t>
  </si>
  <si>
    <t>US6802231042</t>
  </si>
  <si>
    <t>US68235P1084</t>
  </si>
  <si>
    <t>US6882392011</t>
  </si>
  <si>
    <t>US69047Q1022</t>
  </si>
  <si>
    <t>US6907421019</t>
  </si>
  <si>
    <t>US6934751057</t>
  </si>
  <si>
    <t>US69349H1077</t>
  </si>
  <si>
    <t>US70959W1036</t>
  </si>
  <si>
    <t>US74164M1080</t>
  </si>
  <si>
    <t>US74251V1026</t>
  </si>
  <si>
    <t>US7436061052</t>
  </si>
  <si>
    <t>US7496071074</t>
  </si>
  <si>
    <t>US7496851038</t>
  </si>
  <si>
    <t>US7502361014</t>
  </si>
  <si>
    <t>US7547301090</t>
  </si>
  <si>
    <t>US7593516047</t>
  </si>
  <si>
    <t>US7595091023</t>
  </si>
  <si>
    <t>US7802871084</t>
  </si>
  <si>
    <t>US7818462092</t>
  </si>
  <si>
    <t>US7818463082</t>
  </si>
  <si>
    <t>US7835491082</t>
  </si>
  <si>
    <t>US78409V1044</t>
  </si>
  <si>
    <t>US7841171033</t>
  </si>
  <si>
    <t>US78467J1007</t>
  </si>
  <si>
    <t>US8163001071</t>
  </si>
  <si>
    <t>US8175651046</t>
  </si>
  <si>
    <t>US81768T1088</t>
  </si>
  <si>
    <t>US8270481091</t>
  </si>
  <si>
    <t>US8290731053</t>
  </si>
  <si>
    <t>US84472E1029</t>
  </si>
  <si>
    <t>US84857L1017</t>
  </si>
  <si>
    <t>US8574771031</t>
  </si>
  <si>
    <t>US85914M1071</t>
  </si>
  <si>
    <t>US8606301021</t>
  </si>
  <si>
    <t>US87162W1009</t>
  </si>
  <si>
    <t>US87165B1035</t>
  </si>
  <si>
    <t>US88023U1016</t>
  </si>
  <si>
    <t>US88162G1031</t>
  </si>
  <si>
    <t>US8826811098</t>
  </si>
  <si>
    <t>US8851601018</t>
  </si>
  <si>
    <t>US8873891043</t>
  </si>
  <si>
    <t>US8894781033</t>
  </si>
  <si>
    <t>US8910921084</t>
  </si>
  <si>
    <t>US89417E1091</t>
  </si>
  <si>
    <t>US9027881088</t>
  </si>
  <si>
    <t>US90278Q1085</t>
  </si>
  <si>
    <t>US90984P3038</t>
  </si>
  <si>
    <t>US91347P1057</t>
  </si>
  <si>
    <t>US91529Y1064</t>
  </si>
  <si>
    <t>US9202531011</t>
  </si>
  <si>
    <t>US92645B1035</t>
  </si>
  <si>
    <t>US92826C8394</t>
  </si>
  <si>
    <t>US9290891004</t>
  </si>
  <si>
    <t>US9345502036</t>
  </si>
  <si>
    <t>US9427491025</t>
  </si>
  <si>
    <t>US9497461015</t>
  </si>
  <si>
    <t>US9576381092</t>
  </si>
  <si>
    <t>US9741551033</t>
  </si>
  <si>
    <t>US97650W1080</t>
  </si>
  <si>
    <t>US9807451037</t>
  </si>
  <si>
    <t>US98311A1051</t>
  </si>
  <si>
    <t>US9897011071</t>
  </si>
  <si>
    <t>BMG0585R1060</t>
  </si>
  <si>
    <t>BMG0692U1099</t>
  </si>
  <si>
    <t>BMG3223R1088</t>
  </si>
  <si>
    <t>BMG491BT1088</t>
  </si>
  <si>
    <t>BMG3198U1027</t>
  </si>
  <si>
    <t>US0028241000</t>
  </si>
  <si>
    <t>US00287Y1091</t>
  </si>
  <si>
    <t>US00846U1016</t>
  </si>
  <si>
    <t>US0091581068</t>
  </si>
  <si>
    <t>US0188021085</t>
  </si>
  <si>
    <t>US0236081024</t>
  </si>
  <si>
    <t>US0255371017</t>
  </si>
  <si>
    <t>US0304201033</t>
  </si>
  <si>
    <t>US03073E1055</t>
  </si>
  <si>
    <t>US0311001004</t>
  </si>
  <si>
    <t>US0311621009</t>
  </si>
  <si>
    <t>US0320951017</t>
  </si>
  <si>
    <t>US0326541051</t>
  </si>
  <si>
    <t>US0367521038</t>
  </si>
  <si>
    <t>US0378331005</t>
  </si>
  <si>
    <t>US0382221051</t>
  </si>
  <si>
    <t>US0394831020</t>
  </si>
  <si>
    <t>US0495601058</t>
  </si>
  <si>
    <t>US0530151036</t>
  </si>
  <si>
    <t>US0536111091</t>
  </si>
  <si>
    <t>US0758871091</t>
  </si>
  <si>
    <t>US11133T1034</t>
  </si>
  <si>
    <t>US11135F1012</t>
  </si>
  <si>
    <t>US1156372096</t>
  </si>
  <si>
    <t>US12514G1085</t>
  </si>
  <si>
    <t>US12541W2098</t>
  </si>
  <si>
    <t>US1255231003</t>
  </si>
  <si>
    <t>US1258961002</t>
  </si>
  <si>
    <t>US1264081035</t>
  </si>
  <si>
    <t>US14149Y1082</t>
  </si>
  <si>
    <t>US14448C1045</t>
  </si>
  <si>
    <t>US1475281036</t>
  </si>
  <si>
    <t>US1491231015</t>
  </si>
  <si>
    <t>US15189T1079</t>
  </si>
  <si>
    <t>US1713401024</t>
  </si>
  <si>
    <t>US17275R1023</t>
  </si>
  <si>
    <t>US1729081059</t>
  </si>
  <si>
    <t>US1912161007</t>
  </si>
  <si>
    <t>US1924461023</t>
  </si>
  <si>
    <t>US1941621039</t>
  </si>
  <si>
    <t>US1999081045</t>
  </si>
  <si>
    <t>US20825C1045</t>
  </si>
  <si>
    <t>US2091151041</t>
  </si>
  <si>
    <t>US21036P1084</t>
  </si>
  <si>
    <t>US22052L1044</t>
  </si>
  <si>
    <t>US22160K1051</t>
  </si>
  <si>
    <t>US2310211063</t>
  </si>
  <si>
    <t>US23331A1097</t>
  </si>
  <si>
    <t>US2333311072</t>
  </si>
  <si>
    <t>US2358511028</t>
  </si>
  <si>
    <t>US2371941053</t>
  </si>
  <si>
    <t>US2441991054</t>
  </si>
  <si>
    <t>US25278X1090</t>
  </si>
  <si>
    <t>US25754A2015</t>
  </si>
  <si>
    <t>US2600031080</t>
  </si>
  <si>
    <t>US26441C2044</t>
  </si>
  <si>
    <t>US26875P1012</t>
  </si>
  <si>
    <t>US2786421030</t>
  </si>
  <si>
    <t>US2788651006</t>
  </si>
  <si>
    <t>US29084Q1004</t>
  </si>
  <si>
    <t>US2910111044</t>
  </si>
  <si>
    <t>US29364G1031</t>
  </si>
  <si>
    <t>US30034W1062</t>
  </si>
  <si>
    <t>US3021301094</t>
  </si>
  <si>
    <t>US30233Q1085</t>
  </si>
  <si>
    <t>US3119001044</t>
  </si>
  <si>
    <t>US31428X1063</t>
  </si>
  <si>
    <t>US35137L1052</t>
  </si>
  <si>
    <t>US35137L2043</t>
  </si>
  <si>
    <t>US3695501086</t>
  </si>
  <si>
    <t>US3724601055</t>
  </si>
  <si>
    <t>US3755581036</t>
  </si>
  <si>
    <t>US3848021040</t>
  </si>
  <si>
    <t>US40412C1018</t>
  </si>
  <si>
    <t>US4370761029</t>
  </si>
  <si>
    <t>US43849R1059</t>
  </si>
  <si>
    <t>US4385162056</t>
  </si>
  <si>
    <t>US4432011082</t>
  </si>
  <si>
    <t>US4435106079</t>
  </si>
  <si>
    <t>US4448591028</t>
  </si>
  <si>
    <t>US4456581077</t>
  </si>
  <si>
    <t>US4464131063</t>
  </si>
  <si>
    <t>US45167R1041</t>
  </si>
  <si>
    <t>US4523081093</t>
  </si>
  <si>
    <t>US45687V1061</t>
  </si>
  <si>
    <t>US4592001014</t>
  </si>
  <si>
    <t>US4612021034</t>
  </si>
  <si>
    <t>US46982L1089</t>
  </si>
  <si>
    <t>US4781601046</t>
  </si>
  <si>
    <t>US4824801009</t>
  </si>
  <si>
    <t>US49271V1008</t>
  </si>
  <si>
    <t>US5010441013</t>
  </si>
  <si>
    <t>US5024311095</t>
  </si>
  <si>
    <t>US5128073062</t>
  </si>
  <si>
    <t>US5132721045</t>
  </si>
  <si>
    <t>US5261071071</t>
  </si>
  <si>
    <t>US5324571083</t>
  </si>
  <si>
    <t>US5398301094</t>
  </si>
  <si>
    <t>US5486611073</t>
  </si>
  <si>
    <t>US5732841060</t>
  </si>
  <si>
    <t>US5745991068</t>
  </si>
  <si>
    <t>US5797802064</t>
  </si>
  <si>
    <t>US5801351017</t>
  </si>
  <si>
    <t>US58155Q1031</t>
  </si>
  <si>
    <t>US58933Y1055</t>
  </si>
  <si>
    <t>US5949181045</t>
  </si>
  <si>
    <t>US5950171042</t>
  </si>
  <si>
    <t>US6092071058</t>
  </si>
  <si>
    <t>US6098391054</t>
  </si>
  <si>
    <t>US61945C1036</t>
  </si>
  <si>
    <t>US6200763075</t>
  </si>
  <si>
    <t>US6293775085</t>
  </si>
  <si>
    <t>US64110D1046</t>
  </si>
  <si>
    <t>US65339F1012</t>
  </si>
  <si>
    <t>US65473P1057</t>
  </si>
  <si>
    <t>US6556631025</t>
  </si>
  <si>
    <t>US6668071029</t>
  </si>
  <si>
    <t>US6703461052</t>
  </si>
  <si>
    <t>US6795801009</t>
  </si>
  <si>
    <t>US68389X1054</t>
  </si>
  <si>
    <t>US68902V1070</t>
  </si>
  <si>
    <t>US6935061076</t>
  </si>
  <si>
    <t>US6937181088</t>
  </si>
  <si>
    <t>US7010941042</t>
  </si>
  <si>
    <t>US7134481081</t>
  </si>
  <si>
    <t>US7181721090</t>
  </si>
  <si>
    <t>US7185461040</t>
  </si>
  <si>
    <t>US73278L1052</t>
  </si>
  <si>
    <t>US7427181091</t>
  </si>
  <si>
    <t>US7445731067</t>
  </si>
  <si>
    <t>US7458671010</t>
  </si>
  <si>
    <t>US7475251036</t>
  </si>
  <si>
    <t>US74762E1029</t>
  </si>
  <si>
    <t>US74834L1008</t>
  </si>
  <si>
    <t>US75513E1010</t>
  </si>
  <si>
    <t>US7607591002</t>
  </si>
  <si>
    <t>US7611521078</t>
  </si>
  <si>
    <t>US7739031091</t>
  </si>
  <si>
    <t>US7757111049</t>
  </si>
  <si>
    <t>US7766961061</t>
  </si>
  <si>
    <t>US7782961038</t>
  </si>
  <si>
    <t>US8168511090</t>
  </si>
  <si>
    <t>US8243481061</t>
  </si>
  <si>
    <t>US8318652091</t>
  </si>
  <si>
    <t>US8330341012</t>
  </si>
  <si>
    <t>US8425871071</t>
  </si>
  <si>
    <t>US8581191009</t>
  </si>
  <si>
    <t>US8636671013</t>
  </si>
  <si>
    <t>US8718291078</t>
  </si>
  <si>
    <t>US8725401090</t>
  </si>
  <si>
    <t>US88262P1021</t>
  </si>
  <si>
    <t>US8835561023</t>
  </si>
  <si>
    <t>US8923561067</t>
  </si>
  <si>
    <t>US9024941034</t>
  </si>
  <si>
    <t>US9078181081</t>
  </si>
  <si>
    <t>US91324P1021</t>
  </si>
  <si>
    <t>US92345Y1064</t>
  </si>
  <si>
    <t>US92840M1027</t>
  </si>
  <si>
    <t>US9291601097</t>
  </si>
  <si>
    <t>US92939U1060</t>
  </si>
  <si>
    <t>US9311421039</t>
  </si>
  <si>
    <t>US94106L1098</t>
  </si>
  <si>
    <t>US9553061055</t>
  </si>
  <si>
    <t>US9699041011</t>
  </si>
  <si>
    <t>US98389B1008</t>
  </si>
  <si>
    <t>US98419M1009</t>
  </si>
  <si>
    <t>US9884981013</t>
  </si>
  <si>
    <t>US98978V1035</t>
  </si>
  <si>
    <t>US0669224778</t>
  </si>
  <si>
    <t>RENAISSANCERE HOLDIN</t>
  </si>
  <si>
    <t>CHUBB</t>
  </si>
  <si>
    <t>BUNGE GLOBAL SA</t>
  </si>
  <si>
    <t>GARMIN LTD</t>
  </si>
  <si>
    <t>ROYALTY PHARMA PLC C</t>
  </si>
  <si>
    <t>WILLIS TOWERS WATSON</t>
  </si>
  <si>
    <t>NVENT ELECTRIC PLC</t>
  </si>
  <si>
    <t>AON PLC CLASS A</t>
  </si>
  <si>
    <t>ALLEGION PLC</t>
  </si>
  <si>
    <t>ACCENTURE PLC-CL A</t>
  </si>
  <si>
    <t>CRH PLC</t>
  </si>
  <si>
    <t>EATON CORP PLC</t>
  </si>
  <si>
    <t>JOHNSON CONTROLS INTERNATION</t>
  </si>
  <si>
    <t>LINDE PLC</t>
  </si>
  <si>
    <t>MEDTRONIC PLC</t>
  </si>
  <si>
    <t>PENTAIR PLC</t>
  </si>
  <si>
    <t>STERIS PLC</t>
  </si>
  <si>
    <t>TE CONNECTIVITY PLC</t>
  </si>
  <si>
    <t>TRANE TECHNOLOGIES PLC</t>
  </si>
  <si>
    <t>GENPACT LTD</t>
  </si>
  <si>
    <t>NXP SEMICONDUCTORS NV</t>
  </si>
  <si>
    <t>POPULAR INC</t>
  </si>
  <si>
    <t>AAON INC</t>
  </si>
  <si>
    <t>AFLAC INC</t>
  </si>
  <si>
    <t>AGCO CORP</t>
  </si>
  <si>
    <t>ACUSHNET HOLDINGS CO</t>
  </si>
  <si>
    <t>ADVANCED DRAINAGE SY</t>
  </si>
  <si>
    <t>ALLISON TRANSMISSION</t>
  </si>
  <si>
    <t>ALLSTATE CORP</t>
  </si>
  <si>
    <t>AMERICAN EXPRESS</t>
  </si>
  <si>
    <t>AMERICAN FINANCIAL G</t>
  </si>
  <si>
    <t>AMERIPRISE FINANCE I</t>
  </si>
  <si>
    <t>AMKOR TECHNOLOGY INC</t>
  </si>
  <si>
    <t>APPLIED INDUSTRIAL T</t>
  </si>
  <si>
    <t>APTARGROUP INC</t>
  </si>
  <si>
    <t>ARES MANAGEMENT CORP</t>
  </si>
  <si>
    <t>ARMSTRONG WORLD INDU</t>
  </si>
  <si>
    <t>ASSURANT INC</t>
  </si>
  <si>
    <t>AVNET INC</t>
  </si>
  <si>
    <t>BOK FINANCIAL CORP</t>
  </si>
  <si>
    <t>BWX TECHNOLOGIES INC</t>
  </si>
  <si>
    <t>BALCHEM CORP</t>
  </si>
  <si>
    <t>BANK OF AMERICA CORP</t>
  </si>
  <si>
    <t>BANK OF NEW YORK MEL</t>
  </si>
  <si>
    <t>BANK OZK</t>
  </si>
  <si>
    <t>BENTLEY SYSTEMS INC</t>
  </si>
  <si>
    <t>WR BERKLEY CORP</t>
  </si>
  <si>
    <t>BLACK HILLS CORP</t>
  </si>
  <si>
    <t>BLACKROCK INC</t>
  </si>
  <si>
    <t>H&amp;R BLOCK INC</t>
  </si>
  <si>
    <t>BOOZ ALLEN HAMILTON</t>
  </si>
  <si>
    <t>BRINKS</t>
  </si>
  <si>
    <t>BROWN &amp; BROWN INC</t>
  </si>
  <si>
    <t>BROWN FORMAN CORP CL</t>
  </si>
  <si>
    <t>BRUNSWICK CORP</t>
  </si>
  <si>
    <t>CME GROUP INC CLASS</t>
  </si>
  <si>
    <t>CNO FINANCIAL GROUP</t>
  </si>
  <si>
    <t>CSW INDUSTRIALS INC</t>
  </si>
  <si>
    <t>CABOT CORP</t>
  </si>
  <si>
    <t>CALIFORNIA RESOURCES</t>
  </si>
  <si>
    <t>CARLISLE COMPANIES I</t>
  </si>
  <si>
    <t>CHEMED CORP</t>
  </si>
  <si>
    <t>CHENIERE ENERGY INC</t>
  </si>
  <si>
    <t>CHURCHILL DOWNS INC</t>
  </si>
  <si>
    <t>CINCINNATI FINANCIAL</t>
  </si>
  <si>
    <t>CITIGROUP INC</t>
  </si>
  <si>
    <t>COGNEX CORP</t>
  </si>
  <si>
    <t>COMMERCE BANCSHARES</t>
  </si>
  <si>
    <t>COMMERCIAL METALS</t>
  </si>
  <si>
    <t>CROWN HOLDINGS INC</t>
  </si>
  <si>
    <t>CULLEN FROST BANKERS</t>
  </si>
  <si>
    <t>CURTISS WRIGHT CORP</t>
  </si>
  <si>
    <t>DT MIDSTREAM INC</t>
  </si>
  <si>
    <t>DICKS SPORTING INC</t>
  </si>
  <si>
    <t>DILLARDS INC CLASS A</t>
  </si>
  <si>
    <t>DONALDSON INC</t>
  </si>
  <si>
    <t>EAST WEST BANCORP IN</t>
  </si>
  <si>
    <t>ENPRO INC</t>
  </si>
  <si>
    <t>ENSIGN GROUP INC</t>
  </si>
  <si>
    <t>EQUITABLE HOLDINGS I</t>
  </si>
  <si>
    <t>ERIE INDEMNITY CLASS</t>
  </si>
  <si>
    <t>ESSENTIAL UTILITIES</t>
  </si>
  <si>
    <t>EVERCORE INC CLASS A</t>
  </si>
  <si>
    <t>FACTSET RESEARCH SYS</t>
  </si>
  <si>
    <t>FERGUSON ENTERPRISES</t>
  </si>
  <si>
    <t>FIDELITY NATIONAL FI</t>
  </si>
  <si>
    <t>FIFTH THIRD BANCORP</t>
  </si>
  <si>
    <t>FIRST AMERICAN FINAN</t>
  </si>
  <si>
    <t>FIRST CITIZENS BANCS</t>
  </si>
  <si>
    <t>FIRST FINANCIAL BANK</t>
  </si>
  <si>
    <t>FIRSTCASH HOLDINGS I</t>
  </si>
  <si>
    <t>FORTUNE BRANDS INNOV</t>
  </si>
  <si>
    <t>FRANKLIN ELECTRIC IN</t>
  </si>
  <si>
    <t>GATX CORP</t>
  </si>
  <si>
    <t>ARTHUR J GALLAGHER</t>
  </si>
  <si>
    <t>GENTEX CORP</t>
  </si>
  <si>
    <t>GLOBE LIFE INC</t>
  </si>
  <si>
    <t>GOLDMAN SACHS GROUP</t>
  </si>
  <si>
    <t>GRACO INC</t>
  </si>
  <si>
    <t>GRIFFON CORP</t>
  </si>
  <si>
    <t>GROUP  AUTOMOTIVE IN</t>
  </si>
  <si>
    <t>HAMILTON LANE INC CL</t>
  </si>
  <si>
    <t>HANOVER INSURANCE GR</t>
  </si>
  <si>
    <t>HARTFORD INSURANCE G</t>
  </si>
  <si>
    <t>HEICO CORP</t>
  </si>
  <si>
    <t>HEICO CORP CLASS A</t>
  </si>
  <si>
    <t>JACK HENRY AND ASSOC</t>
  </si>
  <si>
    <t>HERC HOLDINGS INC</t>
  </si>
  <si>
    <t>HOME BANCSHARES INC</t>
  </si>
  <si>
    <t>HOULIHAN LOKEY INC C</t>
  </si>
  <si>
    <t>ITT INC</t>
  </si>
  <si>
    <t>IDACORP INC</t>
  </si>
  <si>
    <t>INGREDION INC</t>
  </si>
  <si>
    <t>INSTALLED BUILDING P</t>
  </si>
  <si>
    <t>INTERCONTINENTAL EXC</t>
  </si>
  <si>
    <t>JPMORGAN CHASE &amp; CO</t>
  </si>
  <si>
    <t>JEFFERIES FINANCIAL</t>
  </si>
  <si>
    <t>KBR INC</t>
  </si>
  <si>
    <t>KKR AND CO INC</t>
  </si>
  <si>
    <t>KINSALE CAPITAL GROU</t>
  </si>
  <si>
    <t>KNIGHT-SWIFT TRANSPO</t>
  </si>
  <si>
    <t>KONTOOR BRANDS INC</t>
  </si>
  <si>
    <t>LANDSTAR SYSTEM INC</t>
  </si>
  <si>
    <t>LINCOLN ELECTRIC HOL</t>
  </si>
  <si>
    <t>LITHIA MOTORS INC CL</t>
  </si>
  <si>
    <t>LITTELFUSE INC</t>
  </si>
  <si>
    <t>LOUISIANA PACIFIC CO</t>
  </si>
  <si>
    <t>M&amp;T BANK</t>
  </si>
  <si>
    <t>MDU RESOURCES GROUP</t>
  </si>
  <si>
    <t>MGIC INVESTMENT CORP</t>
  </si>
  <si>
    <t>MSA SAFETY INC</t>
  </si>
  <si>
    <t>MSCI INC</t>
  </si>
  <si>
    <t>MAGNOLIA OIL GAS COR</t>
  </si>
  <si>
    <t>MARKETAXESS HOLDINGS</t>
  </si>
  <si>
    <t>MARSH INC</t>
  </si>
  <si>
    <t>MASTERCARD INC CLASS</t>
  </si>
  <si>
    <t>MATADOR RESOURCES</t>
  </si>
  <si>
    <t>METLIFE INC</t>
  </si>
  <si>
    <t>MOBILITY GLOBAL INC</t>
  </si>
  <si>
    <t>MOODYS CORP</t>
  </si>
  <si>
    <t>MOOG INC CLASS A</t>
  </si>
  <si>
    <t>MORGAN STANLEY</t>
  </si>
  <si>
    <t>MORNINGSTAR INC</t>
  </si>
  <si>
    <t>MUELLER INDUSTRIES I</t>
  </si>
  <si>
    <t>MUELLER WATER PRODUC</t>
  </si>
  <si>
    <t>MURPHY USA INC</t>
  </si>
  <si>
    <t>NASDAQ INC</t>
  </si>
  <si>
    <t>NATIONAL FUEL GAS</t>
  </si>
  <si>
    <t>NEW JERSEY RESOURCES</t>
  </si>
  <si>
    <t>NEW YORK TIMES CLASS</t>
  </si>
  <si>
    <t>NEWMARKET CORP</t>
  </si>
  <si>
    <t>NEXSTAR MEDIA GROUP</t>
  </si>
  <si>
    <t>NORTHERN TRUST CORP</t>
  </si>
  <si>
    <t>NORTHWESTERN ENERGY</t>
  </si>
  <si>
    <t>OGE ENERGY CORP</t>
  </si>
  <si>
    <t>OLD REPUBLIC INTERNA</t>
  </si>
  <si>
    <t>ONE GAS INC</t>
  </si>
  <si>
    <t>OSHKOSH CORP</t>
  </si>
  <si>
    <t>OVINTIV INC</t>
  </si>
  <si>
    <t>OWENS CORNING</t>
  </si>
  <si>
    <t>PNC FINANCIAL SERVIC</t>
  </si>
  <si>
    <t>TXNM ENERGY INC</t>
  </si>
  <si>
    <t>PENSKE AUTOMOTIVE GR</t>
  </si>
  <si>
    <t>PRIMERICA INC</t>
  </si>
  <si>
    <t>PRINCIPAL FINANCIAL</t>
  </si>
  <si>
    <t>PROSPERITY BANCSHARE</t>
  </si>
  <si>
    <t>RLI CORP</t>
  </si>
  <si>
    <t>RPM INTERNATIONAL IN</t>
  </si>
  <si>
    <t>RADIAN GROUP INC</t>
  </si>
  <si>
    <t>RAYMOND JAMES INC</t>
  </si>
  <si>
    <t>REINSURANCE GROUP OF</t>
  </si>
  <si>
    <t>RELIANCE STEEL &amp; ALU</t>
  </si>
  <si>
    <t>ROYAL GOLD INC</t>
  </si>
  <si>
    <t>RUSH ENTERPRISES INC</t>
  </si>
  <si>
    <t>RYDER SYSTEM</t>
  </si>
  <si>
    <t>S&amp;P GLOBAL INC</t>
  </si>
  <si>
    <t>SEI INVESTMENTS</t>
  </si>
  <si>
    <t>SS AND C TECHNOLOGIE</t>
  </si>
  <si>
    <t>SELECTIVE INSURANCE</t>
  </si>
  <si>
    <t>SERVICE</t>
  </si>
  <si>
    <t>SERVISFIRST BANCSHAR</t>
  </si>
  <si>
    <t>SILGAN HOLDINGS INC</t>
  </si>
  <si>
    <t>SIMPSON MANUFACTURIN</t>
  </si>
  <si>
    <t>SOUTHSTATE BANK CORP</t>
  </si>
  <si>
    <t>SPIRE INC</t>
  </si>
  <si>
    <t>STATE STREET CORP</t>
  </si>
  <si>
    <t>STEPSTONE GROUP INC</t>
  </si>
  <si>
    <t>STIFEL FINANCIAL COR</t>
  </si>
  <si>
    <t>TD SYNNEX CORP</t>
  </si>
  <si>
    <t>SYNCHRONY FINANCIAL</t>
  </si>
  <si>
    <t>SOMNIGROUP INTERNATI</t>
  </si>
  <si>
    <t>TETRA TECH INC</t>
  </si>
  <si>
    <t>TEXAS ROADHOUSE INC</t>
  </si>
  <si>
    <t>THOR INDUSTRIES INC</t>
  </si>
  <si>
    <t>TIMKEN</t>
  </si>
  <si>
    <t>TOLL BROTHERS INC</t>
  </si>
  <si>
    <t>TORO</t>
  </si>
  <si>
    <t>TRAVELERS COMPANIES</t>
  </si>
  <si>
    <t>UMB FINANCIAL CORP</t>
  </si>
  <si>
    <t>UFP INDUSTRIES INC</t>
  </si>
  <si>
    <t>UNITED COMMUNITY BAN</t>
  </si>
  <si>
    <t>UNIVERSAL DISPLAY CO</t>
  </si>
  <si>
    <t>UNUM</t>
  </si>
  <si>
    <t>VALMONT INDS INC</t>
  </si>
  <si>
    <t>VICTORY CAPITAL HOLD</t>
  </si>
  <si>
    <t>VISA INC CLASS A</t>
  </si>
  <si>
    <t>VOYA FINANCIAL INC</t>
  </si>
  <si>
    <t>WARNER MUSIC GROUP C</t>
  </si>
  <si>
    <t>WATTS WATER TECHNOLO</t>
  </si>
  <si>
    <t>WELLS FARGO</t>
  </si>
  <si>
    <t>WESTERN ALLIANCE</t>
  </si>
  <si>
    <t>WINGSTOP INC</t>
  </si>
  <si>
    <t>WINTRUST FINANCIAL C</t>
  </si>
  <si>
    <t>WOODWARD INC</t>
  </si>
  <si>
    <t>WYNDHAM HOTELS RESOR</t>
  </si>
  <si>
    <t>ZIONS BANCORPORATION</t>
  </si>
  <si>
    <t>ASSURED GUARANTY LTD</t>
  </si>
  <si>
    <t>AXIS CAPITAL HOLDING</t>
  </si>
  <si>
    <t>EVEREST GROUP LTD</t>
  </si>
  <si>
    <t>INVESCO LTD</t>
  </si>
  <si>
    <t>ESSENT GROUP</t>
  </si>
  <si>
    <t>ABBOTT LABORATORIES</t>
  </si>
  <si>
    <t>ABBVIE INC</t>
  </si>
  <si>
    <t>AGILENT TECHNOLOGIES INC</t>
  </si>
  <si>
    <t>AIR PRODUCTS &amp; CHEMICALS INC</t>
  </si>
  <si>
    <t>ALLIANT ENERGY CORP</t>
  </si>
  <si>
    <t>AMEREN CORPORATION</t>
  </si>
  <si>
    <t>AMERICAN ELECTRIC POWER</t>
  </si>
  <si>
    <t>AMERICAN WATER WORKS CO INC</t>
  </si>
  <si>
    <t>CENCORA INC</t>
  </si>
  <si>
    <t>AMETEK INC</t>
  </si>
  <si>
    <t>AMGEN INC</t>
  </si>
  <si>
    <t>AMPHENOL CORP-CL A</t>
  </si>
  <si>
    <t>ANALOG DEVICES INC</t>
  </si>
  <si>
    <t>ELEVANCE HEALTH INC</t>
  </si>
  <si>
    <t>APPLE INC</t>
  </si>
  <si>
    <t>APPLIED MATERIALS INC</t>
  </si>
  <si>
    <t>ARCHER-DANIELS-MIDLAND CO</t>
  </si>
  <si>
    <t>ATMOS ENERGY CORP</t>
  </si>
  <si>
    <t>AUTOMATIC DATA PROCESSING</t>
  </si>
  <si>
    <t>AVERY DENNISON CORP</t>
  </si>
  <si>
    <t>BECTON DICKINSON AND CO</t>
  </si>
  <si>
    <t>BROADRIDGE FINANCIAL SOLUTIO</t>
  </si>
  <si>
    <t>BROADCOM INC</t>
  </si>
  <si>
    <t>BROWN-FORMAN CORP-CLASS B</t>
  </si>
  <si>
    <t>CDW CORP/DE</t>
  </si>
  <si>
    <t>C.H. ROBINSON WORLDWIDE INC</t>
  </si>
  <si>
    <t>THE CIGNA GROUP</t>
  </si>
  <si>
    <t>CMS ENERGY CORP</t>
  </si>
  <si>
    <t>CSX CORP</t>
  </si>
  <si>
    <t>CARDINAL HEALTH INC</t>
  </si>
  <si>
    <t>CARRIER GLOBAL CORP</t>
  </si>
  <si>
    <t>CASEY S GENERAL STORES INC</t>
  </si>
  <si>
    <t>CATERPILLAR INC</t>
  </si>
  <si>
    <t>CENTERPOINT ENERGY INC</t>
  </si>
  <si>
    <t>CHURCH &amp; DWIGHT CO INC</t>
  </si>
  <si>
    <t>CISCO SYSTEMS INC</t>
  </si>
  <si>
    <t>CINTAS CORP</t>
  </si>
  <si>
    <t>COCA-COLA CO/THE</t>
  </si>
  <si>
    <t>COGNIZANT TECH SOLUTIONS-A</t>
  </si>
  <si>
    <t>COLGATE-PALMOLIVE CO</t>
  </si>
  <si>
    <t>COMFORT SYSTEMS USA INC</t>
  </si>
  <si>
    <t>CONOCOPHILLIPS</t>
  </si>
  <si>
    <t>CONSOLIDATED EDISON INC</t>
  </si>
  <si>
    <t>CONSTELLATION BRANDS INC-A</t>
  </si>
  <si>
    <t>CORTEVA INC</t>
  </si>
  <si>
    <t>COSTCO WHOLESALE CORP</t>
  </si>
  <si>
    <t>CUMMINS INC</t>
  </si>
  <si>
    <t>DR HORTON INC</t>
  </si>
  <si>
    <t>DTE ENERGY COMPANY</t>
  </si>
  <si>
    <t>DANAHER CORP</t>
  </si>
  <si>
    <t>DARDEN RESTAURANTS INC</t>
  </si>
  <si>
    <t>DEERE &amp; CO</t>
  </si>
  <si>
    <t>DIAMONDBACK ENERGY INC</t>
  </si>
  <si>
    <t>DOMINO S PIZZA INC</t>
  </si>
  <si>
    <t>DOVER CORP</t>
  </si>
  <si>
    <t>DUKE ENERGY CORP</t>
  </si>
  <si>
    <t>EOG RESOURCES INC</t>
  </si>
  <si>
    <t>EBAY INC</t>
  </si>
  <si>
    <t>ECOLAB INC</t>
  </si>
  <si>
    <t>EMCOR GROUP INC</t>
  </si>
  <si>
    <t>EMERSON ELECTRIC CO</t>
  </si>
  <si>
    <t>ENTERGY CORP</t>
  </si>
  <si>
    <t>EVERGY INC</t>
  </si>
  <si>
    <t>EXPEDITORS INTL WASH INC</t>
  </si>
  <si>
    <t>EXXONMOBIL HOLDINGS CORP</t>
  </si>
  <si>
    <t>FASTENAL CO</t>
  </si>
  <si>
    <t>FEDEX CORP</t>
  </si>
  <si>
    <t>FOX CORP - CLASS A</t>
  </si>
  <si>
    <t>FOX CORP - CLASS B</t>
  </si>
  <si>
    <t>GENERAL DYNAMICS CORP</t>
  </si>
  <si>
    <t>GENUINE PARTS CO</t>
  </si>
  <si>
    <t>GILEAD SCIENCES INC</t>
  </si>
  <si>
    <t>WW GRAINGER INC</t>
  </si>
  <si>
    <t>HCA HEALTHCARE INC</t>
  </si>
  <si>
    <t>HOME DEPOT INC</t>
  </si>
  <si>
    <t>HONEYWELL AEROSPACE INC</t>
  </si>
  <si>
    <t>HONEYWELL INTERNATIONAL INC</t>
  </si>
  <si>
    <t>HOWMET AEROSPACE INC</t>
  </si>
  <si>
    <t>HUBBELL INC</t>
  </si>
  <si>
    <t>HUMANA INC</t>
  </si>
  <si>
    <t>HUNT (JB) TRANSPRT SVCS INC</t>
  </si>
  <si>
    <t>HUNTINGTON INGALLS INDUSTRIE</t>
  </si>
  <si>
    <t>IDEX CORP</t>
  </si>
  <si>
    <t>ILLINOIS TOOL WORKS</t>
  </si>
  <si>
    <t>INGERSOLL-RAND INC</t>
  </si>
  <si>
    <t>INTL BUSINESS MACHINES CORP</t>
  </si>
  <si>
    <t>INTUIT INC</t>
  </si>
  <si>
    <t>JACOBS SOLUTIONS INC</t>
  </si>
  <si>
    <t>JOHNSON &amp; JOHNSON</t>
  </si>
  <si>
    <t>KLA CORP</t>
  </si>
  <si>
    <t>KEURIG DR PEPPER INC</t>
  </si>
  <si>
    <t>KROGER CO</t>
  </si>
  <si>
    <t>L3HARRIS TECHNOLOGIES INC</t>
  </si>
  <si>
    <t>LAM RESEARCH CORP</t>
  </si>
  <si>
    <t>LAMB WESTON HOLDINGS INC</t>
  </si>
  <si>
    <t>LENNOX INTERNATIONAL INC</t>
  </si>
  <si>
    <t>ELI LILLY &amp; CO</t>
  </si>
  <si>
    <t>LOCKHEED MARTIN CORP</t>
  </si>
  <si>
    <t>LOWE S COS INC</t>
  </si>
  <si>
    <t>MARTIN MARIETTA MATERIALS</t>
  </si>
  <si>
    <t>MASCO CORP</t>
  </si>
  <si>
    <t>MCCORMICK &amp; CO-NON VTG SHRS</t>
  </si>
  <si>
    <t>MCDONALD S CORP</t>
  </si>
  <si>
    <t>MCKESSON CORP</t>
  </si>
  <si>
    <t>MERCK &amp; CO. INC.</t>
  </si>
  <si>
    <t>MICROSOFT CORP</t>
  </si>
  <si>
    <t>MICROCHIP TECHNOLOGY INC</t>
  </si>
  <si>
    <t>MONDELEZ INTERNATIONAL INC-A</t>
  </si>
  <si>
    <t>MONOLITHIC POWER SYSTEMS INC</t>
  </si>
  <si>
    <t>MOSAIC CO/THE</t>
  </si>
  <si>
    <t>MOTOROLA SOLUTIONS INC</t>
  </si>
  <si>
    <t>NRG ENERGY INC</t>
  </si>
  <si>
    <t>NETAPP INC</t>
  </si>
  <si>
    <t>NEXTERA ENERGY INC</t>
  </si>
  <si>
    <t>NISOURCE INC</t>
  </si>
  <si>
    <t>NORDSON CORP</t>
  </si>
  <si>
    <t>NORTHROP GRUMMAN CORP</t>
  </si>
  <si>
    <t>NUCOR CORP</t>
  </si>
  <si>
    <t>OLD DOMINION FREIGHT LINE</t>
  </si>
  <si>
    <t>ORACLE CORP</t>
  </si>
  <si>
    <t>OTIS WORLDWIDE CORP</t>
  </si>
  <si>
    <t>PPG INDUSTRIES INC</t>
  </si>
  <si>
    <t>PACCAR INC</t>
  </si>
  <si>
    <t>PARKER HANNIFIN CORP</t>
  </si>
  <si>
    <t>PEPSICO INC</t>
  </si>
  <si>
    <t>PHILIP MORRIS INTERNATIONAL</t>
  </si>
  <si>
    <t>PHILLIPS 66</t>
  </si>
  <si>
    <t>POOL CORP</t>
  </si>
  <si>
    <t>PROCTER &amp; GAMBLE CO/THE</t>
  </si>
  <si>
    <t>PUBLIC SERVICE ENTERPRISE GP</t>
  </si>
  <si>
    <t>PULTEGROUP INC</t>
  </si>
  <si>
    <t>QUALCOMM INC</t>
  </si>
  <si>
    <t>QUANTA SERVICES INC</t>
  </si>
  <si>
    <t>QUEST DIAGNOSTICS INC</t>
  </si>
  <si>
    <t>RTX CORP</t>
  </si>
  <si>
    <t>REPUBLIC SERVICES INC</t>
  </si>
  <si>
    <t>RESMED INC</t>
  </si>
  <si>
    <t>ROCKWELL AUTOMATION INC</t>
  </si>
  <si>
    <t>ROLLINS INC</t>
  </si>
  <si>
    <t>ROPER TECHNOLOGIES INC</t>
  </si>
  <si>
    <t>ROSS STORES INC</t>
  </si>
  <si>
    <t>SEMPRA</t>
  </si>
  <si>
    <t>SHERWIN-WILLIAMS CO/THE</t>
  </si>
  <si>
    <t>SMITH (A.O.) CORP</t>
  </si>
  <si>
    <t>SNAP-ON INC</t>
  </si>
  <si>
    <t>SOUTHERN CO/THE</t>
  </si>
  <si>
    <t>STEEL DYNAMICS INC</t>
  </si>
  <si>
    <t>STRYKER CORP</t>
  </si>
  <si>
    <t>SYSCO CORP</t>
  </si>
  <si>
    <t>TJX COMPANIES INC</t>
  </si>
  <si>
    <t>TEXAS PACIFIC LAND CORP</t>
  </si>
  <si>
    <t>THERMO FISHER SCIENTIFIC INC</t>
  </si>
  <si>
    <t>TRACTOR SUPPLY COMPANY</t>
  </si>
  <si>
    <t>TYSON FOODS INC-CL A</t>
  </si>
  <si>
    <t>UNION PACIFIC CORP</t>
  </si>
  <si>
    <t>UNITEDHEALTH GROUP INC</t>
  </si>
  <si>
    <t>VERISK ANALYTICS INC</t>
  </si>
  <si>
    <t>VISTRA CORP</t>
  </si>
  <si>
    <t>VULCAN MATERIALS CO</t>
  </si>
  <si>
    <t>WEC ENERGY GROUP INC</t>
  </si>
  <si>
    <t>WALMART INC</t>
  </si>
  <si>
    <t>WASTE MANAGEMENT INC</t>
  </si>
  <si>
    <t>WEST PHARMACEUTICAL SERVICES</t>
  </si>
  <si>
    <t>WILLIAMS-SONOMA INC</t>
  </si>
  <si>
    <t>XCEL ENERGY INC</t>
  </si>
  <si>
    <t>XYLEM INC</t>
  </si>
  <si>
    <t>YUM! BRANDS INC</t>
  </si>
  <si>
    <t>ZOETIS INC</t>
  </si>
  <si>
    <t>BLK CSH FND TREASURY</t>
  </si>
  <si>
    <t>金銭信託</t>
  </si>
  <si>
    <t>統一ﾌﾞﾛｰｶｰ名称</t>
  </si>
  <si>
    <t>三菱UFJ信託銀行</t>
  </si>
  <si>
    <t>CITI BANK</t>
  </si>
  <si>
    <t>株式及び株式と同等の性質を有するもの</t>
  </si>
  <si>
    <t>金融機関及び第一種金融商品取引業者及び保険会社向け</t>
  </si>
  <si>
    <t>時価合計</t>
  </si>
  <si>
    <t>リスクウェイト</t>
  </si>
  <si>
    <t>40</t>
  </si>
  <si>
    <t>20</t>
  </si>
  <si>
    <t>30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</si>
  <si>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</si>
  <si>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</si>
  <si>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</si>
  <si>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</si>
  <si>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</si>
  <si>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</si>
  <si>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</si>
  <si>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</si>
  <si>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</si>
  <si>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</si>
  <si>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</si>
  <si>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</si>
  <si>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</si>
  <si>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</si>
  <si>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MTBCJPJT</t>
  </si>
  <si>
    <t>CITIUS33</t>
  </si>
  <si>
    <t>L%100039</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</si>
  <si>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</si>
  <si>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</si>
  <si>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</si>
  <si>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</si>
  <si>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</si>
  <si>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</si>
  <si>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</si>
  <si>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</si>
  <si>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</si>
  <si>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</si>
  <si>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</si>
  <si>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</si>
  <si>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</si>
  <si>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</si>
  <si>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</si>
  <si>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</si>
  <si>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</si>
  <si>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</si>
  <si>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</si>
  <si>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</si>
  <si>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</si>
  <si>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</si>
  <si>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</si>
  <si>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</si>
  <si>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</si>
  <si>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</si>
  <si>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</si>
  <si>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</si>
  <si>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</si>
  <si>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</si>
  <si>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</si>
  <si>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</si>
  <si>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</si>
  <si>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</si>
  <si>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</si>
  <si>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</si>
  <si>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</si>
  <si>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</si>
  <si>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</si>
  <si>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</si>
  <si>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</si>
  <si>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</si>
  <si>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</si>
  <si>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</si>
  <si>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</si>
  <si>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</si>
  <si>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</si>
  <si>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</si>
  <si>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</si>
  <si>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</si>
  <si>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</si>
  <si>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</si>
  <si>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</si>
  <si>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</si>
  <si>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</si>
  <si>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</si>
  <si>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</si>
  <si>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</si>
  <si>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</si>
  <si>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</si>
  <si>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</si>
  <si>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</si>
  <si>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</si>
  <si>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</si>
  <si>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</si>
  <si>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</si>
  <si>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</si>
  <si>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</si>
  <si>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</si>
  <si>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</si>
  <si>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</si>
  <si>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</si>
  <si>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</si>
  <si>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</si>
  <si>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</si>
  <si>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</si>
  <si>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</si>
  <si>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</si>
  <si>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</si>
  <si>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</si>
  <si>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</si>
  <si>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</si>
  <si>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</si>
  <si>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</si>
  <si>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</si>
  <si>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</si>
  <si>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</si>
  <si>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</si>
  <si>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</si>
  <si>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</si>
  <si>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</si>
  <si>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</si>
  <si>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</si>
  <si>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</si>
  <si>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</si>
  <si>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</si>
  <si>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</si>
  <si>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</si>
  <si>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</si>
  <si>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</si>
  <si>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</si>
  <si>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</si>
  <si>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</si>
  <si>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</si>
  <si>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</si>
  <si>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</si>
  <si>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</si>
  <si>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</si>
  <si>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</si>
  <si>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</si>
  <si>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</si>
  <si>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</si>
  <si>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</si>
  <si>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</si>
  <si>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</si>
  <si>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</si>
  <si>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</si>
  <si>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</si>
  <si>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</si>
  <si>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</si>
  <si>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</si>
  <si>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</si>
  <si>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</si>
  <si>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</si>
  <si>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</si>
  <si>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</si>
  <si>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</si>
  <si>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</si>
  <si>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</si>
  <si>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</si>
  <si>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</si>
  <si>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</si>
  <si>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</si>
  <si>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</si>
  <si>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</si>
  <si>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</si>
  <si>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</si>
  <si>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</si>
  <si>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</si>
  <si>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</si>
  <si>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</si>
  <si>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</si>
  <si>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</si>
  <si>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</si>
  <si>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</si>
  <si>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</si>
  <si>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</si>
  <si>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</si>
  <si>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</si>
  <si>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</si>
  <si>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</si>
  <si>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</si>
  <si>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</si>
  <si>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</si>
  <si>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</si>
  <si>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</si>
  <si>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</si>
  <si>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</si>
  <si>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</si>
  <si>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</si>
  <si>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</si>
  <si>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</si>
  <si>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</si>
  <si>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</si>
  <si>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</si>
  <si>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</si>
  <si>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</si>
  <si>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</si>
  <si>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</si>
  <si>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</si>
  <si>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</si>
  <si>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</si>
  <si>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</si>
  <si>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</si>
  <si>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</si>
  <si>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</si>
  <si>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</si>
  <si>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</si>
  <si>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</si>
  <si>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</si>
  <si>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</si>
  <si>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</si>
  <si>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</si>
  <si>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</si>
  <si>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</si>
  <si>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</si>
  <si>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</si>
  <si>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</si>
  <si>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</si>
  <si>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</si>
  <si>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</si>
  <si>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</si>
  <si>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</si>
  <si>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</si>
  <si>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</si>
  <si>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</si>
  <si>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</si>
  <si>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</si>
  <si>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</si>
  <si>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</si>
  <si>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</si>
  <si>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</si>
  <si>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</si>
  <si>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</si>
  <si>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</si>
  <si>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</si>
  <si>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</si>
  <si>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</si>
  <si>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</si>
  <si>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</si>
  <si>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</si>
  <si>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</si>
  <si>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</si>
  <si>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</si>
  <si>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</si>
  <si>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</si>
  <si>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</si>
  <si>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</si>
  <si>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</si>
  <si>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</si>
  <si>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</si>
  <si>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</si>
  <si>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</si>
  <si>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</si>
  <si>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</si>
  <si>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</si>
  <si>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</si>
  <si>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</si>
  <si>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</si>
  <si>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</si>
  <si>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</si>
  <si>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</si>
  <si>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</si>
  <si>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</si>
  <si>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</si>
  <si>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</si>
  <si>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</si>
  <si>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</si>
  <si>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</si>
  <si>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</si>
  <si>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</si>
  <si>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</si>
  <si>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</si>
  <si>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</si>
  <si>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</si>
  <si>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</si>
  <si>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</si>
  <si>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</si>
  <si>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</si>
  <si>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</si>
  <si>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</si>
  <si>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</si>
  <si>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</si>
  <si>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</si>
  <si>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</si>
  <si>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</si>
  <si>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</si>
  <si>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</si>
  <si>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</si>
  <si>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</si>
  <si>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</si>
  <si>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</si>
  <si>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</si>
  <si>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</si>
  <si>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</si>
  <si>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</si>
  <si>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</si>
  <si>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</si>
  <si>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</si>
  <si>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</si>
  <si>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</si>
  <si>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</si>
  <si>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</si>
  <si>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</si>
  <si>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</si>
  <si>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</si>
  <si>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</si>
  <si>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</si>
  <si>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</si>
  <si>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</si>
  <si>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</si>
  <si>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</si>
  <si>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</si>
  <si>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</si>
  <si>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</si>
  <si>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</si>
  <si>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</si>
  <si>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</si>
  <si>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</si>
  <si>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</si>
  <si>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</si>
  <si>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</si>
  <si>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</si>
  <si>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</si>
  <si>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</si>
  <si>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</si>
  <si>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</si>
  <si>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</si>
  <si>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</si>
  <si>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</si>
  <si>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</si>
  <si>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</si>
  <si>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</si>
  <si>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</si>
  <si>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</si>
  <si>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</si>
  <si>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</si>
  <si>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</si>
  <si>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</si>
  <si>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</si>
  <si>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</si>
  <si>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</si>
  <si>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</si>
  <si>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</si>
  <si>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</si>
  <si>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</si>
  <si>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</si>
  <si>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</si>
  <si>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01 月 17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</si>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</sst>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x14ac:dyDescent="0.2"/>
  <cols>
    <col min="1" max="2" width="9" style="161" customWidth="1"/>
    <col min="3" max="3" width="28.44140625" style="161" customWidth="1"/>
    <col min="4" max="4" width="12.6640625" style="161" customWidth="1"/>
    <col min="5" max="5" width="17.21875" style="161" customWidth="1"/>
    <col min="6" max="7" width="18.33203125" style="161" customWidth="1"/>
    <col min="8" max="8" width="19.6640625" style="161" customWidth="1"/>
    <col min="9" max="10" width="18.33203125" style="161" customWidth="1"/>
    <col min="11" max="11" width="19.6640625" style="161" customWidth="1"/>
    <col min="12" max="253" width="9" style="161" customWidth="1"/>
    <col min="254" max="254" width="28.44140625" style="161" customWidth="1"/>
    <col min="255" max="256" width="12.6640625" style="161" customWidth="1"/>
    <col min="257" max="261" width="18.33203125" style="161" customWidth="1"/>
    <col min="262" max="262" width="19.109375" style="161" customWidth="1"/>
    <col min="263" max="264" width="9" style="161" customWidth="1"/>
    <col min="265" max="265" width="12.6640625" style="161" customWidth="1"/>
    <col min="266" max="509" width="9" style="161" customWidth="1"/>
    <col min="510" max="510" width="28.44140625" style="161" customWidth="1"/>
    <col min="511" max="512" width="12.6640625" style="161" customWidth="1"/>
    <col min="513" max="517" width="18.33203125" style="161" customWidth="1"/>
    <col min="518" max="518" width="19.109375" style="161" customWidth="1"/>
    <col min="519" max="520" width="9" style="161" customWidth="1"/>
    <col min="521" max="521" width="12.6640625" style="161" customWidth="1"/>
    <col min="522" max="765" width="9" style="161" customWidth="1"/>
    <col min="766" max="766" width="28.44140625" style="161" customWidth="1"/>
    <col min="767" max="768" width="12.6640625" style="161" customWidth="1"/>
    <col min="769" max="773" width="18.33203125" style="161" customWidth="1"/>
    <col min="774" max="774" width="19.109375" style="161" customWidth="1"/>
    <col min="775" max="776" width="9" style="161" customWidth="1"/>
    <col min="777" max="777" width="12.6640625" style="161" customWidth="1"/>
    <col min="778" max="1021" width="9" style="161" customWidth="1"/>
    <col min="1022" max="1022" width="28.44140625" style="161" customWidth="1"/>
    <col min="1023" max="1024" width="12.6640625" style="161" customWidth="1"/>
    <col min="1025" max="1029" width="18.33203125" style="161" customWidth="1"/>
    <col min="1030" max="1030" width="19.109375" style="161" customWidth="1"/>
    <col min="1031" max="1032" width="9" style="161" customWidth="1"/>
    <col min="1033" max="1033" width="12.6640625" style="161" customWidth="1"/>
    <col min="1034" max="1277" width="9" style="161" customWidth="1"/>
    <col min="1278" max="1278" width="28.44140625" style="161" customWidth="1"/>
    <col min="1279" max="1280" width="12.6640625" style="161" customWidth="1"/>
    <col min="1281" max="1285" width="18.33203125" style="161" customWidth="1"/>
    <col min="1286" max="1286" width="19.109375" style="161" customWidth="1"/>
    <col min="1287" max="1288" width="9" style="161" customWidth="1"/>
    <col min="1289" max="1289" width="12.6640625" style="161" customWidth="1"/>
    <col min="1290" max="1533" width="9" style="161" customWidth="1"/>
    <col min="1534" max="1534" width="28.44140625" style="161" customWidth="1"/>
    <col min="1535" max="1536" width="12.6640625" style="161" customWidth="1"/>
    <col min="1537" max="1541" width="18.33203125" style="161" customWidth="1"/>
    <col min="1542" max="1542" width="19.109375" style="161" customWidth="1"/>
    <col min="1543" max="1544" width="9" style="161" customWidth="1"/>
    <col min="1545" max="1545" width="12.6640625" style="161" customWidth="1"/>
    <col min="1546" max="1789" width="9" style="161" customWidth="1"/>
    <col min="1790" max="1790" width="28.44140625" style="161" customWidth="1"/>
    <col min="1791" max="1792" width="12.6640625" style="161" customWidth="1"/>
    <col min="1793" max="1797" width="18.33203125" style="161" customWidth="1"/>
    <col min="1798" max="1798" width="19.109375" style="161" customWidth="1"/>
    <col min="1799" max="1800" width="9" style="161" customWidth="1"/>
    <col min="1801" max="1801" width="12.6640625" style="161" customWidth="1"/>
    <col min="1802" max="2045" width="9" style="161" customWidth="1"/>
    <col min="2046" max="2046" width="28.44140625" style="161" customWidth="1"/>
    <col min="2047" max="2048" width="12.6640625" style="161" customWidth="1"/>
    <col min="2049" max="2053" width="18.33203125" style="161" customWidth="1"/>
    <col min="2054" max="2054" width="19.109375" style="161" customWidth="1"/>
    <col min="2055" max="2056" width="9" style="161" customWidth="1"/>
    <col min="2057" max="2057" width="12.6640625" style="161" customWidth="1"/>
    <col min="2058" max="2301" width="9" style="161" customWidth="1"/>
    <col min="2302" max="2302" width="28.44140625" style="161" customWidth="1"/>
    <col min="2303" max="2304" width="12.6640625" style="161" customWidth="1"/>
    <col min="2305" max="2309" width="18.33203125" style="161" customWidth="1"/>
    <col min="2310" max="2310" width="19.109375" style="161" customWidth="1"/>
    <col min="2311" max="2312" width="9" style="161" customWidth="1"/>
    <col min="2313" max="2313" width="12.6640625" style="161" customWidth="1"/>
    <col min="2314" max="2557" width="9" style="161" customWidth="1"/>
    <col min="2558" max="2558" width="28.44140625" style="161" customWidth="1"/>
    <col min="2559" max="2560" width="12.6640625" style="161" customWidth="1"/>
    <col min="2561" max="2565" width="18.33203125" style="161" customWidth="1"/>
    <col min="2566" max="2566" width="19.109375" style="161" customWidth="1"/>
    <col min="2567" max="2568" width="9" style="161" customWidth="1"/>
    <col min="2569" max="2569" width="12.6640625" style="161" customWidth="1"/>
    <col min="2570" max="2813" width="9" style="161" customWidth="1"/>
    <col min="2814" max="2814" width="28.44140625" style="161" customWidth="1"/>
    <col min="2815" max="2816" width="12.6640625" style="161" customWidth="1"/>
    <col min="2817" max="2821" width="18.33203125" style="161" customWidth="1"/>
    <col min="2822" max="2822" width="19.109375" style="161" customWidth="1"/>
    <col min="2823" max="2824" width="9" style="161" customWidth="1"/>
    <col min="2825" max="2825" width="12.6640625" style="161" customWidth="1"/>
    <col min="2826" max="3069" width="9" style="161" customWidth="1"/>
    <col min="3070" max="3070" width="28.44140625" style="161" customWidth="1"/>
    <col min="3071" max="3072" width="12.6640625" style="161" customWidth="1"/>
    <col min="3073" max="3077" width="18.33203125" style="161" customWidth="1"/>
    <col min="3078" max="3078" width="19.109375" style="161" customWidth="1"/>
    <col min="3079" max="3080" width="9" style="161" customWidth="1"/>
    <col min="3081" max="3081" width="12.6640625" style="161" customWidth="1"/>
    <col min="3082" max="3325" width="9" style="161" customWidth="1"/>
    <col min="3326" max="3326" width="28.44140625" style="161" customWidth="1"/>
    <col min="3327" max="3328" width="12.6640625" style="161" customWidth="1"/>
    <col min="3329" max="3333" width="18.33203125" style="161" customWidth="1"/>
    <col min="3334" max="3334" width="19.109375" style="161" customWidth="1"/>
    <col min="3335" max="3336" width="9" style="161" customWidth="1"/>
    <col min="3337" max="3337" width="12.6640625" style="161" customWidth="1"/>
    <col min="3338" max="3581" width="9" style="161" customWidth="1"/>
    <col min="3582" max="3582" width="28.44140625" style="161" customWidth="1"/>
    <col min="3583" max="3584" width="12.6640625" style="161" customWidth="1"/>
    <col min="3585" max="3589" width="18.33203125" style="161" customWidth="1"/>
    <col min="3590" max="3590" width="19.109375" style="161" customWidth="1"/>
    <col min="3591" max="3592" width="9" style="161" customWidth="1"/>
    <col min="3593" max="3593" width="12.6640625" style="161" customWidth="1"/>
    <col min="3594" max="3837" width="9" style="161" customWidth="1"/>
    <col min="3838" max="3838" width="28.44140625" style="161" customWidth="1"/>
    <col min="3839" max="3840" width="12.6640625" style="161" customWidth="1"/>
    <col min="3841" max="3845" width="18.33203125" style="161" customWidth="1"/>
    <col min="3846" max="3846" width="19.109375" style="161" customWidth="1"/>
    <col min="3847" max="3848" width="9" style="161" customWidth="1"/>
    <col min="3849" max="3849" width="12.6640625" style="161" customWidth="1"/>
    <col min="3850" max="4093" width="9" style="161" customWidth="1"/>
    <col min="4094" max="4094" width="28.44140625" style="161" customWidth="1"/>
    <col min="4095" max="4096" width="12.6640625" style="161" customWidth="1"/>
    <col min="4097" max="4101" width="18.33203125" style="161" customWidth="1"/>
    <col min="4102" max="4102" width="19.109375" style="161" customWidth="1"/>
    <col min="4103" max="4104" width="9" style="161" customWidth="1"/>
    <col min="4105" max="4105" width="12.6640625" style="161" customWidth="1"/>
    <col min="4106" max="4349" width="9" style="161" customWidth="1"/>
    <col min="4350" max="4350" width="28.44140625" style="161" customWidth="1"/>
    <col min="4351" max="4352" width="12.6640625" style="161" customWidth="1"/>
    <col min="4353" max="4357" width="18.33203125" style="161" customWidth="1"/>
    <col min="4358" max="4358" width="19.109375" style="161" customWidth="1"/>
    <col min="4359" max="4360" width="9" style="161" customWidth="1"/>
    <col min="4361" max="4361" width="12.6640625" style="161" customWidth="1"/>
    <col min="4362" max="4605" width="9" style="161" customWidth="1"/>
    <col min="4606" max="4606" width="28.44140625" style="161" customWidth="1"/>
    <col min="4607" max="4608" width="12.6640625" style="161" customWidth="1"/>
    <col min="4609" max="4613" width="18.33203125" style="161" customWidth="1"/>
    <col min="4614" max="4614" width="19.109375" style="161" customWidth="1"/>
    <col min="4615" max="4616" width="9" style="161" customWidth="1"/>
    <col min="4617" max="4617" width="12.6640625" style="161" customWidth="1"/>
    <col min="4618" max="4861" width="9" style="161" customWidth="1"/>
    <col min="4862" max="4862" width="28.44140625" style="161" customWidth="1"/>
    <col min="4863" max="4864" width="12.6640625" style="161" customWidth="1"/>
    <col min="4865" max="4869" width="18.33203125" style="161" customWidth="1"/>
    <col min="4870" max="4870" width="19.109375" style="161" customWidth="1"/>
    <col min="4871" max="4872" width="9" style="161" customWidth="1"/>
    <col min="4873" max="4873" width="12.6640625" style="161" customWidth="1"/>
    <col min="4874" max="5117" width="9" style="161" customWidth="1"/>
    <col min="5118" max="5118" width="28.44140625" style="161" customWidth="1"/>
    <col min="5119" max="5120" width="12.6640625" style="161" customWidth="1"/>
    <col min="5121" max="5125" width="18.33203125" style="161" customWidth="1"/>
    <col min="5126" max="5126" width="19.109375" style="161" customWidth="1"/>
    <col min="5127" max="5128" width="9" style="161" customWidth="1"/>
    <col min="5129" max="5129" width="12.6640625" style="161" customWidth="1"/>
    <col min="5130" max="5373" width="9" style="161" customWidth="1"/>
    <col min="5374" max="5374" width="28.44140625" style="161" customWidth="1"/>
    <col min="5375" max="5376" width="12.6640625" style="161" customWidth="1"/>
    <col min="5377" max="5381" width="18.33203125" style="161" customWidth="1"/>
    <col min="5382" max="5382" width="19.109375" style="161" customWidth="1"/>
    <col min="5383" max="5384" width="9" style="161" customWidth="1"/>
    <col min="5385" max="5385" width="12.6640625" style="161" customWidth="1"/>
    <col min="5386" max="5629" width="9" style="161" customWidth="1"/>
    <col min="5630" max="5630" width="28.44140625" style="161" customWidth="1"/>
    <col min="5631" max="5632" width="12.6640625" style="161" customWidth="1"/>
    <col min="5633" max="5637" width="18.33203125" style="161" customWidth="1"/>
    <col min="5638" max="5638" width="19.109375" style="161" customWidth="1"/>
    <col min="5639" max="5640" width="9" style="161" customWidth="1"/>
    <col min="5641" max="5641" width="12.6640625" style="161" customWidth="1"/>
    <col min="5642" max="5885" width="9" style="161" customWidth="1"/>
    <col min="5886" max="5886" width="28.44140625" style="161" customWidth="1"/>
    <col min="5887" max="5888" width="12.6640625" style="161" customWidth="1"/>
    <col min="5889" max="5893" width="18.33203125" style="161" customWidth="1"/>
    <col min="5894" max="5894" width="19.109375" style="161" customWidth="1"/>
    <col min="5895" max="5896" width="9" style="161" customWidth="1"/>
    <col min="5897" max="5897" width="12.6640625" style="161" customWidth="1"/>
    <col min="5898" max="6141" width="9" style="161" customWidth="1"/>
    <col min="6142" max="6142" width="28.44140625" style="161" customWidth="1"/>
    <col min="6143" max="6144" width="12.6640625" style="161" customWidth="1"/>
    <col min="6145" max="6149" width="18.33203125" style="161" customWidth="1"/>
    <col min="6150" max="6150" width="19.109375" style="161" customWidth="1"/>
    <col min="6151" max="6152" width="9" style="161" customWidth="1"/>
    <col min="6153" max="6153" width="12.6640625" style="161" customWidth="1"/>
    <col min="6154" max="6397" width="9" style="161" customWidth="1"/>
    <col min="6398" max="6398" width="28.44140625" style="161" customWidth="1"/>
    <col min="6399" max="6400" width="12.6640625" style="161" customWidth="1"/>
    <col min="6401" max="6405" width="18.33203125" style="161" customWidth="1"/>
    <col min="6406" max="6406" width="19.109375" style="161" customWidth="1"/>
    <col min="6407" max="6408" width="9" style="161" customWidth="1"/>
    <col min="6409" max="6409" width="12.6640625" style="161" customWidth="1"/>
    <col min="6410" max="6653" width="9" style="161" customWidth="1"/>
    <col min="6654" max="6654" width="28.44140625" style="161" customWidth="1"/>
    <col min="6655" max="6656" width="12.6640625" style="161" customWidth="1"/>
    <col min="6657" max="6661" width="18.33203125" style="161" customWidth="1"/>
    <col min="6662" max="6662" width="19.109375" style="161" customWidth="1"/>
    <col min="6663" max="6664" width="9" style="161" customWidth="1"/>
    <col min="6665" max="6665" width="12.6640625" style="161" customWidth="1"/>
    <col min="6666" max="6909" width="9" style="161" customWidth="1"/>
    <col min="6910" max="6910" width="28.44140625" style="161" customWidth="1"/>
    <col min="6911" max="6912" width="12.6640625" style="161" customWidth="1"/>
    <col min="6913" max="6917" width="18.33203125" style="161" customWidth="1"/>
    <col min="6918" max="6918" width="19.109375" style="161" customWidth="1"/>
    <col min="6919" max="6920" width="9" style="161" customWidth="1"/>
    <col min="6921" max="6921" width="12.6640625" style="161" customWidth="1"/>
    <col min="6922" max="7165" width="9" style="161" customWidth="1"/>
    <col min="7166" max="7166" width="28.44140625" style="161" customWidth="1"/>
    <col min="7167" max="7168" width="12.6640625" style="161" customWidth="1"/>
    <col min="7169" max="7173" width="18.33203125" style="161" customWidth="1"/>
    <col min="7174" max="7174" width="19.109375" style="161" customWidth="1"/>
    <col min="7175" max="7176" width="9" style="161" customWidth="1"/>
    <col min="7177" max="7177" width="12.6640625" style="161" customWidth="1"/>
    <col min="7178" max="7421" width="9" style="161" customWidth="1"/>
    <col min="7422" max="7422" width="28.44140625" style="161" customWidth="1"/>
    <col min="7423" max="7424" width="12.6640625" style="161" customWidth="1"/>
    <col min="7425" max="7429" width="18.33203125" style="161" customWidth="1"/>
    <col min="7430" max="7430" width="19.109375" style="161" customWidth="1"/>
    <col min="7431" max="7432" width="9" style="161" customWidth="1"/>
    <col min="7433" max="7433" width="12.6640625" style="161" customWidth="1"/>
    <col min="7434" max="7677" width="9" style="161" customWidth="1"/>
    <col min="7678" max="7678" width="28.44140625" style="161" customWidth="1"/>
    <col min="7679" max="7680" width="12.6640625" style="161" customWidth="1"/>
    <col min="7681" max="7685" width="18.33203125" style="161" customWidth="1"/>
    <col min="7686" max="7686" width="19.109375" style="161" customWidth="1"/>
    <col min="7687" max="7688" width="9" style="161" customWidth="1"/>
    <col min="7689" max="7689" width="12.6640625" style="161" customWidth="1"/>
    <col min="7690" max="7933" width="9" style="161" customWidth="1"/>
    <col min="7934" max="7934" width="28.44140625" style="161" customWidth="1"/>
    <col min="7935" max="7936" width="12.6640625" style="161" customWidth="1"/>
    <col min="7937" max="7941" width="18.33203125" style="161" customWidth="1"/>
    <col min="7942" max="7942" width="19.109375" style="161" customWidth="1"/>
    <col min="7943" max="7944" width="9" style="161" customWidth="1"/>
    <col min="7945" max="7945" width="12.6640625" style="161" customWidth="1"/>
    <col min="7946" max="8189" width="9" style="161" customWidth="1"/>
    <col min="8190" max="8190" width="28.44140625" style="161" customWidth="1"/>
    <col min="8191" max="8192" width="12.6640625" style="161" customWidth="1"/>
    <col min="8193" max="8197" width="18.33203125" style="161" customWidth="1"/>
    <col min="8198" max="8198" width="19.109375" style="161" customWidth="1"/>
    <col min="8199" max="8200" width="9" style="161" customWidth="1"/>
    <col min="8201" max="8201" width="12.6640625" style="161" customWidth="1"/>
    <col min="8202" max="8445" width="9" style="161" customWidth="1"/>
    <col min="8446" max="8446" width="28.44140625" style="161" customWidth="1"/>
    <col min="8447" max="8448" width="12.6640625" style="161" customWidth="1"/>
    <col min="8449" max="8453" width="18.33203125" style="161" customWidth="1"/>
    <col min="8454" max="8454" width="19.109375" style="161" customWidth="1"/>
    <col min="8455" max="8456" width="9" style="161" customWidth="1"/>
    <col min="8457" max="8457" width="12.6640625" style="161" customWidth="1"/>
    <col min="8458" max="8701" width="9" style="161" customWidth="1"/>
    <col min="8702" max="8702" width="28.44140625" style="161" customWidth="1"/>
    <col min="8703" max="8704" width="12.6640625" style="161" customWidth="1"/>
    <col min="8705" max="8709" width="18.33203125" style="161" customWidth="1"/>
    <col min="8710" max="8710" width="19.109375" style="161" customWidth="1"/>
    <col min="8711" max="8712" width="9" style="161" customWidth="1"/>
    <col min="8713" max="8713" width="12.6640625" style="161" customWidth="1"/>
    <col min="8714" max="8957" width="9" style="161" customWidth="1"/>
    <col min="8958" max="8958" width="28.44140625" style="161" customWidth="1"/>
    <col min="8959" max="8960" width="12.6640625" style="161" customWidth="1"/>
    <col min="8961" max="8965" width="18.33203125" style="161" customWidth="1"/>
    <col min="8966" max="8966" width="19.109375" style="161" customWidth="1"/>
    <col min="8967" max="8968" width="9" style="161" customWidth="1"/>
    <col min="8969" max="8969" width="12.6640625" style="161" customWidth="1"/>
    <col min="8970" max="9213" width="9" style="161" customWidth="1"/>
    <col min="9214" max="9214" width="28.44140625" style="161" customWidth="1"/>
    <col min="9215" max="9216" width="12.6640625" style="161" customWidth="1"/>
    <col min="9217" max="9221" width="18.33203125" style="161" customWidth="1"/>
    <col min="9222" max="9222" width="19.109375" style="161" customWidth="1"/>
    <col min="9223" max="9224" width="9" style="161" customWidth="1"/>
    <col min="9225" max="9225" width="12.6640625" style="161" customWidth="1"/>
    <col min="9226" max="9469" width="9" style="161" customWidth="1"/>
    <col min="9470" max="9470" width="28.44140625" style="161" customWidth="1"/>
    <col min="9471" max="9472" width="12.6640625" style="161" customWidth="1"/>
    <col min="9473" max="9477" width="18.33203125" style="161" customWidth="1"/>
    <col min="9478" max="9478" width="19.109375" style="161" customWidth="1"/>
    <col min="9479" max="9480" width="9" style="161" customWidth="1"/>
    <col min="9481" max="9481" width="12.6640625" style="161" customWidth="1"/>
    <col min="9482" max="9725" width="9" style="161" customWidth="1"/>
    <col min="9726" max="9726" width="28.44140625" style="161" customWidth="1"/>
    <col min="9727" max="9728" width="12.6640625" style="161" customWidth="1"/>
    <col min="9729" max="9733" width="18.33203125" style="161" customWidth="1"/>
    <col min="9734" max="9734" width="19.109375" style="161" customWidth="1"/>
    <col min="9735" max="9736" width="9" style="161" customWidth="1"/>
    <col min="9737" max="9737" width="12.6640625" style="161" customWidth="1"/>
    <col min="9738" max="9981" width="9" style="161" customWidth="1"/>
    <col min="9982" max="9982" width="28.44140625" style="161" customWidth="1"/>
    <col min="9983" max="9984" width="12.6640625" style="161" customWidth="1"/>
    <col min="9985" max="9989" width="18.33203125" style="161" customWidth="1"/>
    <col min="9990" max="9990" width="19.109375" style="161" customWidth="1"/>
    <col min="9991" max="9992" width="9" style="161" customWidth="1"/>
    <col min="9993" max="9993" width="12.6640625" style="161" customWidth="1"/>
    <col min="9994" max="10237" width="9" style="161" customWidth="1"/>
    <col min="10238" max="10238" width="28.44140625" style="161" customWidth="1"/>
    <col min="10239" max="10240" width="12.6640625" style="161" customWidth="1"/>
    <col min="10241" max="10245" width="18.33203125" style="161" customWidth="1"/>
    <col min="10246" max="10246" width="19.109375" style="161" customWidth="1"/>
    <col min="10247" max="10248" width="9" style="161" customWidth="1"/>
    <col min="10249" max="10249" width="12.6640625" style="161" customWidth="1"/>
    <col min="10250" max="10493" width="9" style="161" customWidth="1"/>
    <col min="10494" max="10494" width="28.44140625" style="161" customWidth="1"/>
    <col min="10495" max="10496" width="12.6640625" style="161" customWidth="1"/>
    <col min="10497" max="10501" width="18.33203125" style="161" customWidth="1"/>
    <col min="10502" max="10502" width="19.109375" style="161" customWidth="1"/>
    <col min="10503" max="10504" width="9" style="161" customWidth="1"/>
    <col min="10505" max="10505" width="12.6640625" style="161" customWidth="1"/>
    <col min="10506" max="10749" width="9" style="161" customWidth="1"/>
    <col min="10750" max="10750" width="28.44140625" style="161" customWidth="1"/>
    <col min="10751" max="10752" width="12.6640625" style="161" customWidth="1"/>
    <col min="10753" max="10757" width="18.33203125" style="161" customWidth="1"/>
    <col min="10758" max="10758" width="19.109375" style="161" customWidth="1"/>
    <col min="10759" max="10760" width="9" style="161" customWidth="1"/>
    <col min="10761" max="10761" width="12.6640625" style="161" customWidth="1"/>
    <col min="10762" max="11005" width="9" style="161" customWidth="1"/>
    <col min="11006" max="11006" width="28.44140625" style="161" customWidth="1"/>
    <col min="11007" max="11008" width="12.6640625" style="161" customWidth="1"/>
    <col min="11009" max="11013" width="18.33203125" style="161" customWidth="1"/>
    <col min="11014" max="11014" width="19.109375" style="161" customWidth="1"/>
    <col min="11015" max="11016" width="9" style="161" customWidth="1"/>
    <col min="11017" max="11017" width="12.6640625" style="161" customWidth="1"/>
    <col min="11018" max="11261" width="9" style="161" customWidth="1"/>
    <col min="11262" max="11262" width="28.44140625" style="161" customWidth="1"/>
    <col min="11263" max="11264" width="12.6640625" style="161" customWidth="1"/>
    <col min="11265" max="11269" width="18.33203125" style="161" customWidth="1"/>
    <col min="11270" max="11270" width="19.109375" style="161" customWidth="1"/>
    <col min="11271" max="11272" width="9" style="161" customWidth="1"/>
    <col min="11273" max="11273" width="12.6640625" style="161" customWidth="1"/>
    <col min="11274" max="11517" width="9" style="161" customWidth="1"/>
    <col min="11518" max="11518" width="28.44140625" style="161" customWidth="1"/>
    <col min="11519" max="11520" width="12.6640625" style="161" customWidth="1"/>
    <col min="11521" max="11525" width="18.33203125" style="161" customWidth="1"/>
    <col min="11526" max="11526" width="19.109375" style="161" customWidth="1"/>
    <col min="11527" max="11528" width="9" style="161" customWidth="1"/>
    <col min="11529" max="11529" width="12.6640625" style="161" customWidth="1"/>
    <col min="11530" max="11773" width="9" style="161" customWidth="1"/>
    <col min="11774" max="11774" width="28.44140625" style="161" customWidth="1"/>
    <col min="11775" max="11776" width="12.6640625" style="161" customWidth="1"/>
    <col min="11777" max="11781" width="18.33203125" style="161" customWidth="1"/>
    <col min="11782" max="11782" width="19.109375" style="161" customWidth="1"/>
    <col min="11783" max="11784" width="9" style="161" customWidth="1"/>
    <col min="11785" max="11785" width="12.6640625" style="161" customWidth="1"/>
    <col min="11786" max="12029" width="9" style="161" customWidth="1"/>
    <col min="12030" max="12030" width="28.44140625" style="161" customWidth="1"/>
    <col min="12031" max="12032" width="12.6640625" style="161" customWidth="1"/>
    <col min="12033" max="12037" width="18.33203125" style="161" customWidth="1"/>
    <col min="12038" max="12038" width="19.109375" style="161" customWidth="1"/>
    <col min="12039" max="12040" width="9" style="161" customWidth="1"/>
    <col min="12041" max="12041" width="12.6640625" style="161" customWidth="1"/>
    <col min="12042" max="12285" width="9" style="161" customWidth="1"/>
    <col min="12286" max="12286" width="28.44140625" style="161" customWidth="1"/>
    <col min="12287" max="12288" width="12.6640625" style="161" customWidth="1"/>
    <col min="12289" max="12293" width="18.33203125" style="161" customWidth="1"/>
    <col min="12294" max="12294" width="19.109375" style="161" customWidth="1"/>
    <col min="12295" max="12296" width="9" style="161" customWidth="1"/>
    <col min="12297" max="12297" width="12.6640625" style="161" customWidth="1"/>
    <col min="12298" max="12541" width="9" style="161" customWidth="1"/>
    <col min="12542" max="12542" width="28.44140625" style="161" customWidth="1"/>
    <col min="12543" max="12544" width="12.6640625" style="161" customWidth="1"/>
    <col min="12545" max="12549" width="18.33203125" style="161" customWidth="1"/>
    <col min="12550" max="12550" width="19.109375" style="161" customWidth="1"/>
    <col min="12551" max="12552" width="9" style="161" customWidth="1"/>
    <col min="12553" max="12553" width="12.6640625" style="161" customWidth="1"/>
    <col min="12554" max="12797" width="9" style="161" customWidth="1"/>
    <col min="12798" max="12798" width="28.44140625" style="161" customWidth="1"/>
    <col min="12799" max="12800" width="12.6640625" style="161" customWidth="1"/>
    <col min="12801" max="12805" width="18.33203125" style="161" customWidth="1"/>
    <col min="12806" max="12806" width="19.109375" style="161" customWidth="1"/>
    <col min="12807" max="12808" width="9" style="161" customWidth="1"/>
    <col min="12809" max="12809" width="12.6640625" style="161" customWidth="1"/>
    <col min="12810" max="13053" width="9" style="161" customWidth="1"/>
    <col min="13054" max="13054" width="28.44140625" style="161" customWidth="1"/>
    <col min="13055" max="13056" width="12.6640625" style="161" customWidth="1"/>
    <col min="13057" max="13061" width="18.33203125" style="161" customWidth="1"/>
    <col min="13062" max="13062" width="19.109375" style="161" customWidth="1"/>
    <col min="13063" max="13064" width="9" style="161" customWidth="1"/>
    <col min="13065" max="13065" width="12.6640625" style="161" customWidth="1"/>
    <col min="13066" max="13309" width="9" style="161" customWidth="1"/>
    <col min="13310" max="13310" width="28.44140625" style="161" customWidth="1"/>
    <col min="13311" max="13312" width="12.6640625" style="161" customWidth="1"/>
    <col min="13313" max="13317" width="18.33203125" style="161" customWidth="1"/>
    <col min="13318" max="13318" width="19.109375" style="161" customWidth="1"/>
    <col min="13319" max="13320" width="9" style="161" customWidth="1"/>
    <col min="13321" max="13321" width="12.6640625" style="161" customWidth="1"/>
    <col min="13322" max="13565" width="9" style="161" customWidth="1"/>
    <col min="13566" max="13566" width="28.44140625" style="161" customWidth="1"/>
    <col min="13567" max="13568" width="12.6640625" style="161" customWidth="1"/>
    <col min="13569" max="13573" width="18.33203125" style="161" customWidth="1"/>
    <col min="13574" max="13574" width="19.109375" style="161" customWidth="1"/>
    <col min="13575" max="13576" width="9" style="161" customWidth="1"/>
    <col min="13577" max="13577" width="12.6640625" style="161" customWidth="1"/>
    <col min="13578" max="13821" width="9" style="161" customWidth="1"/>
    <col min="13822" max="13822" width="28.44140625" style="161" customWidth="1"/>
    <col min="13823" max="13824" width="12.6640625" style="161" customWidth="1"/>
    <col min="13825" max="13829" width="18.33203125" style="161" customWidth="1"/>
    <col min="13830" max="13830" width="19.109375" style="161" customWidth="1"/>
    <col min="13831" max="13832" width="9" style="161" customWidth="1"/>
    <col min="13833" max="13833" width="12.6640625" style="161" customWidth="1"/>
    <col min="13834" max="14077" width="9" style="161" customWidth="1"/>
    <col min="14078" max="14078" width="28.44140625" style="161" customWidth="1"/>
    <col min="14079" max="14080" width="12.6640625" style="161" customWidth="1"/>
    <col min="14081" max="14085" width="18.33203125" style="161" customWidth="1"/>
    <col min="14086" max="14086" width="19.109375" style="161" customWidth="1"/>
    <col min="14087" max="14088" width="9" style="161" customWidth="1"/>
    <col min="14089" max="14089" width="12.6640625" style="161" customWidth="1"/>
    <col min="14090" max="14333" width="9" style="161" customWidth="1"/>
    <col min="14334" max="14334" width="28.44140625" style="161" customWidth="1"/>
    <col min="14335" max="14336" width="12.6640625" style="161" customWidth="1"/>
    <col min="14337" max="14341" width="18.33203125" style="161" customWidth="1"/>
    <col min="14342" max="14342" width="19.109375" style="161" customWidth="1"/>
    <col min="14343" max="14344" width="9" style="161" customWidth="1"/>
    <col min="14345" max="14345" width="12.6640625" style="161" customWidth="1"/>
    <col min="14346" max="14589" width="9" style="161" customWidth="1"/>
    <col min="14590" max="14590" width="28.44140625" style="161" customWidth="1"/>
    <col min="14591" max="14592" width="12.6640625" style="161" customWidth="1"/>
    <col min="14593" max="14597" width="18.33203125" style="161" customWidth="1"/>
    <col min="14598" max="14598" width="19.109375" style="161" customWidth="1"/>
    <col min="14599" max="14600" width="9" style="161" customWidth="1"/>
    <col min="14601" max="14601" width="12.6640625" style="161" customWidth="1"/>
    <col min="14602" max="14845" width="9" style="161" customWidth="1"/>
    <col min="14846" max="14846" width="28.44140625" style="161" customWidth="1"/>
    <col min="14847" max="14848" width="12.6640625" style="161" customWidth="1"/>
    <col min="14849" max="14853" width="18.33203125" style="161" customWidth="1"/>
    <col min="14854" max="14854" width="19.109375" style="161" customWidth="1"/>
    <col min="14855" max="14856" width="9" style="161" customWidth="1"/>
    <col min="14857" max="14857" width="12.6640625" style="161" customWidth="1"/>
    <col min="14858" max="15101" width="9" style="161" customWidth="1"/>
    <col min="15102" max="15102" width="28.44140625" style="161" customWidth="1"/>
    <col min="15103" max="15104" width="12.6640625" style="161" customWidth="1"/>
    <col min="15105" max="15109" width="18.33203125" style="161" customWidth="1"/>
    <col min="15110" max="15110" width="19.109375" style="161" customWidth="1"/>
    <col min="15111" max="15112" width="9" style="161" customWidth="1"/>
    <col min="15113" max="15113" width="12.6640625" style="161" customWidth="1"/>
    <col min="15114" max="15357" width="9" style="161" customWidth="1"/>
    <col min="15358" max="15358" width="28.44140625" style="161" customWidth="1"/>
    <col min="15359" max="15360" width="12.6640625" style="161" customWidth="1"/>
    <col min="15361" max="15365" width="18.33203125" style="161" customWidth="1"/>
    <col min="15366" max="15366" width="19.109375" style="161" customWidth="1"/>
    <col min="15367" max="15368" width="9" style="161" customWidth="1"/>
    <col min="15369" max="15369" width="12.6640625" style="161" customWidth="1"/>
    <col min="15370" max="15613" width="9" style="161" customWidth="1"/>
    <col min="15614" max="15614" width="28.44140625" style="161" customWidth="1"/>
    <col min="15615" max="15616" width="12.6640625" style="161" customWidth="1"/>
    <col min="15617" max="15621" width="18.33203125" style="161" customWidth="1"/>
    <col min="15622" max="15622" width="19.109375" style="161" customWidth="1"/>
    <col min="15623" max="15624" width="9" style="161" customWidth="1"/>
    <col min="15625" max="15625" width="12.6640625" style="161" customWidth="1"/>
    <col min="15626" max="15869" width="9" style="161" customWidth="1"/>
    <col min="15870" max="15870" width="28.44140625" style="161" customWidth="1"/>
    <col min="15871" max="15872" width="12.6640625" style="161" customWidth="1"/>
    <col min="15873" max="15877" width="18.33203125" style="161" customWidth="1"/>
    <col min="15878" max="15878" width="19.109375" style="161" customWidth="1"/>
    <col min="15879" max="15880" width="9" style="161" customWidth="1"/>
    <col min="15881" max="15881" width="12.6640625" style="161" customWidth="1"/>
    <col min="15882" max="16125" width="9" style="161" customWidth="1"/>
    <col min="16126" max="16126" width="28.44140625" style="161" customWidth="1"/>
    <col min="16127" max="16128" width="12.6640625" style="161" customWidth="1"/>
    <col min="16129" max="16133" width="18.33203125" style="161" customWidth="1"/>
    <col min="16134" max="16134" width="19.109375" style="161" customWidth="1"/>
    <col min="16135" max="16136" width="9" style="161" customWidth="1"/>
    <col min="16137" max="16137" width="12.6640625" style="161" customWidth="1"/>
    <col min="16138" max="16379" width="9" style="161" customWidth="1"/>
  </cols>
  <sheetData>
    <row r="1" spans="1:11" ht="15" customHeight="1" x14ac:dyDescent="0.2">
      <c r="A1" s="20" t="s">
        <v>1287</v>
      </c>
      <c r="B1" s="21"/>
      <c r="C1" s="21"/>
      <c r="D1" s="21"/>
      <c r="E1" s="21"/>
      <c r="F1" s="21"/>
      <c r="G1" s="21"/>
      <c r="H1" s="21"/>
      <c r="I1" s="21"/>
      <c r="J1" s="21"/>
      <c r="K1"/>
    </row>
    <row r="2" spans="1:11" ht="18.600000000000001" customHeight="1" x14ac:dyDescent="0.2">
      <c r="A2" s="21"/>
      <c r="B2" s="21"/>
      <c r="C2" s="21"/>
      <c r="D2" s="21"/>
      <c r="E2" s="21"/>
      <c r="F2" s="21"/>
      <c r="G2" s="21"/>
      <c r="H2" s="21"/>
      <c r="I2" s="21"/>
      <c r="J2" s="21"/>
      <c r="K2" s="21"/>
    </row>
    <row r="3" spans="1:11" ht="17.25" customHeight="1" x14ac:dyDescent="0.2">
      <c r="A3" s="368"/>
      <c r="B3" s="21"/>
      <c r="C3" s="21"/>
      <c r="D3" s="21"/>
      <c r="E3" s="21"/>
      <c r="F3" s="21"/>
      <c r="G3" s="21"/>
      <c r="H3" s="21"/>
      <c r="I3" s="595" t="s">
        <v>1611</v>
      </c>
      <c r="J3" s="595"/>
      <c r="K3" s="595"/>
    </row>
    <row r="4" spans="1:11" ht="13.65" customHeight="1" x14ac:dyDescent="0.2">
      <c r="A4" s="21"/>
      <c r="B4" s="21"/>
      <c r="C4" s="21"/>
      <c r="D4" s="21"/>
      <c r="E4" s="21"/>
      <c r="F4" s="21"/>
      <c r="G4" s="21"/>
      <c r="H4" s="21"/>
      <c r="I4" s="21"/>
      <c r="J4" s="21"/>
      <c r="K4" s="21"/>
    </row>
    <row r="5" spans="1:11" ht="29.1" customHeight="1" x14ac:dyDescent="0.2">
      <c r="A5" s="368"/>
      <c r="B5" s="21"/>
      <c r="C5" s="21"/>
      <c r="D5" s="21"/>
      <c r="E5" s="596" t="s">
        <v>7</v>
      </c>
      <c r="F5" s="597"/>
      <c r="G5" s="597"/>
      <c r="H5" s="598"/>
      <c r="I5" s="21"/>
      <c r="J5" s="496"/>
      <c r="K5" s="368"/>
    </row>
    <row r="6" spans="1:11" ht="13.65" customHeight="1" x14ac:dyDescent="0.2">
      <c r="A6" s="21"/>
      <c r="B6" s="605" t="s">
        <v>1591</v>
      </c>
      <c r="C6" s="605"/>
      <c r="D6" s="606" t="s">
        <v>1596</v>
      </c>
      <c r="E6" s="599"/>
      <c r="F6" s="600"/>
      <c r="G6" s="600"/>
      <c r="H6" s="601"/>
      <c r="I6" s="475"/>
      <c r="J6" s="608"/>
      <c r="K6" s="608"/>
    </row>
    <row r="7" spans="1:11" ht="13.65" customHeight="1" x14ac:dyDescent="0.2">
      <c r="A7" s="21"/>
      <c r="B7" s="605"/>
      <c r="C7" s="605"/>
      <c r="D7" s="606"/>
      <c r="E7" s="602"/>
      <c r="F7" s="603"/>
      <c r="G7" s="603"/>
      <c r="H7" s="604"/>
      <c r="I7" s="383" t="s">
        <v>1612</v>
      </c>
      <c r="J7" s="607" t="s">
        <v>12</v>
      </c>
      <c r="K7" s="607"/>
    </row>
    <row r="8" spans="1:11" x14ac:dyDescent="0.2">
      <c r="A8" s="21"/>
      <c r="B8" s="593" t="s">
        <v>1592</v>
      </c>
      <c r="C8" s="593"/>
      <c r="D8" s="383" t="s">
        <v>1597</v>
      </c>
      <c r="E8" s="570" t="s">
        <v>1606</v>
      </c>
      <c r="F8" s="571"/>
      <c r="G8" s="571"/>
      <c r="H8" s="572"/>
      <c r="I8" s="84" t="s">
        <v>1613</v>
      </c>
      <c r="J8" s="594" t="s">
        <v>1614</v>
      </c>
      <c r="K8" s="594"/>
    </row>
    <row r="9" spans="1:11" x14ac:dyDescent="0.2">
      <c r="A9" s="21"/>
      <c r="B9" s="21"/>
      <c r="C9" s="21" t="s">
        <v>40</v>
      </c>
      <c r="D9" s="383" t="s">
        <v>1598</v>
      </c>
      <c r="E9" s="570" t="s">
        <v>1502</v>
      </c>
      <c r="F9" s="571"/>
      <c r="G9" s="571"/>
      <c r="H9" s="572"/>
      <c r="I9" s="476"/>
      <c r="J9" s="573"/>
      <c r="K9" s="573"/>
    </row>
    <row r="10" spans="1:11" x14ac:dyDescent="0.2">
      <c r="A10" s="21"/>
      <c r="B10" s="21"/>
      <c r="C10" s="21"/>
      <c r="D10" s="383" t="s">
        <v>1599</v>
      </c>
      <c r="E10" s="574">
        <v>31300000</v>
      </c>
      <c r="F10" s="575"/>
      <c r="G10" s="575"/>
      <c r="H10" s="576"/>
      <c r="I10" s="383"/>
      <c r="J10" s="383"/>
      <c r="K10" s="383"/>
    </row>
    <row r="11" spans="1:11" x14ac:dyDescent="0.2">
      <c r="A11" s="21"/>
      <c r="B11" s="21"/>
      <c r="C11" s="21"/>
      <c r="D11" s="383" t="s">
        <v>1600</v>
      </c>
      <c r="E11" s="577">
        <v>321949</v>
      </c>
      <c r="F11" s="578"/>
      <c r="G11" s="578"/>
      <c r="H11" s="579"/>
      <c r="I11" s="383"/>
      <c r="J11" s="497"/>
      <c r="K11" s="497"/>
    </row>
    <row r="12" spans="1:11" x14ac:dyDescent="0.2">
      <c r="A12" s="21"/>
      <c r="B12" s="21"/>
      <c r="C12" s="21"/>
      <c r="D12" s="383" t="s">
        <v>1601</v>
      </c>
      <c r="E12" s="577">
        <v>10077001729</v>
      </c>
      <c r="F12" s="578"/>
      <c r="G12" s="578"/>
      <c r="H12" s="579"/>
      <c r="I12" s="383"/>
      <c r="J12" s="497"/>
      <c r="K12" s="497"/>
    </row>
    <row r="13" spans="1:11" x14ac:dyDescent="0.2">
      <c r="A13" s="21"/>
      <c r="B13" s="21"/>
      <c r="C13" s="21"/>
      <c r="D13" s="383"/>
      <c r="E13" s="393"/>
      <c r="F13" s="393"/>
      <c r="G13" s="393"/>
      <c r="H13" s="393"/>
      <c r="I13" s="383"/>
      <c r="J13" s="497"/>
      <c r="K13" s="497"/>
    </row>
    <row r="14" spans="1:11" ht="13.8" thickBot="1" x14ac:dyDescent="0.25">
      <c r="A14" s="21"/>
      <c r="B14" s="21" t="s">
        <v>1593</v>
      </c>
      <c r="C14" s="21"/>
      <c r="D14" s="21"/>
      <c r="E14" s="21"/>
      <c r="F14" s="21"/>
      <c r="G14" s="21"/>
      <c r="H14" s="21"/>
      <c r="I14" s="21"/>
      <c r="J14" s="498" t="s">
        <v>36</v>
      </c>
      <c r="K14" s="21"/>
    </row>
    <row r="15" spans="1:11" ht="13.5" customHeight="1" x14ac:dyDescent="0.2">
      <c r="A15" s="21"/>
      <c r="B15" s="369"/>
      <c r="C15" s="378"/>
      <c r="D15" s="384"/>
      <c r="E15" s="384"/>
      <c r="F15" s="580" t="s">
        <v>45</v>
      </c>
      <c r="G15" s="581"/>
      <c r="H15" s="582"/>
      <c r="I15" s="583" t="s">
        <v>48</v>
      </c>
      <c r="J15" s="584"/>
      <c r="K15" s="585"/>
    </row>
    <row r="16" spans="1:11" ht="39.6" x14ac:dyDescent="0.2">
      <c r="A16" s="21"/>
      <c r="B16" s="370" t="s">
        <v>1289</v>
      </c>
      <c r="C16" s="84" t="s">
        <v>1441</v>
      </c>
      <c r="D16" s="385" t="s">
        <v>1602</v>
      </c>
      <c r="E16" s="394" t="s">
        <v>1607</v>
      </c>
      <c r="F16" s="586" t="s">
        <v>1608</v>
      </c>
      <c r="G16" s="588" t="s">
        <v>1609</v>
      </c>
      <c r="H16" s="590" t="s">
        <v>1551</v>
      </c>
      <c r="I16" s="586" t="s">
        <v>1608</v>
      </c>
      <c r="J16" s="592" t="s">
        <v>1609</v>
      </c>
      <c r="K16" s="568" t="s">
        <v>1551</v>
      </c>
    </row>
    <row r="17" spans="1:11" ht="13.8" thickBot="1" x14ac:dyDescent="0.25">
      <c r="A17" s="21"/>
      <c r="B17" s="371"/>
      <c r="C17" s="379"/>
      <c r="D17" s="379"/>
      <c r="E17" s="395"/>
      <c r="F17" s="587"/>
      <c r="G17" s="589"/>
      <c r="H17" s="591"/>
      <c r="I17" s="587"/>
      <c r="J17" s="589"/>
      <c r="K17" s="569"/>
    </row>
    <row r="18" spans="1:11" x14ac:dyDescent="0.2">
      <c r="A18" s="21"/>
      <c r="B18" s="372" t="s">
        <v>1276</v>
      </c>
      <c r="C18" s="380" t="s">
        <v>1442</v>
      </c>
      <c r="D18" s="386">
        <v>0</v>
      </c>
      <c r="E18" s="396" t="s">
        <v>1491</v>
      </c>
      <c r="F18" s="405"/>
      <c r="G18" s="433"/>
      <c r="H18" s="454" t="s">
        <v>1491</v>
      </c>
      <c r="I18" s="477"/>
      <c r="J18" s="433"/>
      <c r="K18" s="504" t="s">
        <v>1491</v>
      </c>
    </row>
    <row r="19" spans="1:11" ht="27" customHeight="1" x14ac:dyDescent="0.2">
      <c r="A19" s="21"/>
      <c r="B19" s="167" t="s">
        <v>1290</v>
      </c>
      <c r="C19" s="60" t="s">
        <v>1443</v>
      </c>
      <c r="D19" s="71">
        <v>0</v>
      </c>
      <c r="E19" s="397" t="s">
        <v>1491</v>
      </c>
      <c r="F19" s="406"/>
      <c r="G19" s="434"/>
      <c r="H19" s="455" t="s">
        <v>1491</v>
      </c>
      <c r="I19" s="478"/>
      <c r="J19" s="434"/>
      <c r="K19" s="505" t="s">
        <v>1491</v>
      </c>
    </row>
    <row r="20" spans="1:11" x14ac:dyDescent="0.2">
      <c r="A20" s="21"/>
      <c r="B20" s="33" t="s">
        <v>1291</v>
      </c>
      <c r="C20" s="558" t="s">
        <v>1444</v>
      </c>
      <c r="D20" s="79">
        <v>0</v>
      </c>
      <c r="E20" s="552" t="s">
        <v>1491</v>
      </c>
      <c r="F20" s="407"/>
      <c r="G20" s="435"/>
      <c r="H20" s="456" t="s">
        <v>1491</v>
      </c>
      <c r="I20" s="479"/>
      <c r="J20" s="435"/>
      <c r="K20" s="506" t="s">
        <v>1491</v>
      </c>
    </row>
    <row r="21" spans="1:11" x14ac:dyDescent="0.2">
      <c r="A21" s="21"/>
      <c r="B21" s="31" t="s">
        <v>1292</v>
      </c>
      <c r="C21" s="559"/>
      <c r="D21" s="77">
        <v>20</v>
      </c>
      <c r="E21" s="553"/>
      <c r="F21" s="408"/>
      <c r="G21" s="436"/>
      <c r="H21" s="457" t="s">
        <v>1491</v>
      </c>
      <c r="I21" s="480"/>
      <c r="J21" s="436"/>
      <c r="K21" s="507" t="s">
        <v>1491</v>
      </c>
    </row>
    <row r="22" spans="1:11" x14ac:dyDescent="0.2">
      <c r="A22" s="21"/>
      <c r="B22" s="31" t="s">
        <v>1293</v>
      </c>
      <c r="C22" s="559"/>
      <c r="D22" s="77">
        <v>50</v>
      </c>
      <c r="E22" s="553"/>
      <c r="F22" s="408"/>
      <c r="G22" s="436"/>
      <c r="H22" s="457" t="s">
        <v>1491</v>
      </c>
      <c r="I22" s="480"/>
      <c r="J22" s="436"/>
      <c r="K22" s="507" t="s">
        <v>1491</v>
      </c>
    </row>
    <row r="23" spans="1:11" x14ac:dyDescent="0.2">
      <c r="A23" s="21"/>
      <c r="B23" s="31" t="s">
        <v>1294</v>
      </c>
      <c r="C23" s="559"/>
      <c r="D23" s="77">
        <v>100</v>
      </c>
      <c r="E23" s="553"/>
      <c r="F23" s="408"/>
      <c r="G23" s="436"/>
      <c r="H23" s="457" t="s">
        <v>1491</v>
      </c>
      <c r="I23" s="480"/>
      <c r="J23" s="436"/>
      <c r="K23" s="507" t="s">
        <v>1491</v>
      </c>
    </row>
    <row r="24" spans="1:11" x14ac:dyDescent="0.2">
      <c r="A24" s="21"/>
      <c r="B24" s="34" t="s">
        <v>1295</v>
      </c>
      <c r="C24" s="563"/>
      <c r="D24" s="85">
        <v>150</v>
      </c>
      <c r="E24" s="554"/>
      <c r="F24" s="407"/>
      <c r="G24" s="435"/>
      <c r="H24" s="456" t="s">
        <v>1491</v>
      </c>
      <c r="I24" s="479"/>
      <c r="J24" s="435"/>
      <c r="K24" s="506" t="s">
        <v>1491</v>
      </c>
    </row>
    <row r="25" spans="1:11" x14ac:dyDescent="0.2">
      <c r="A25" s="21"/>
      <c r="B25" s="167" t="s">
        <v>1296</v>
      </c>
      <c r="C25" s="69" t="s">
        <v>1445</v>
      </c>
      <c r="D25" s="71">
        <v>0</v>
      </c>
      <c r="E25" s="397" t="s">
        <v>1491</v>
      </c>
      <c r="F25" s="406"/>
      <c r="G25" s="434"/>
      <c r="H25" s="455" t="s">
        <v>1491</v>
      </c>
      <c r="I25" s="478"/>
      <c r="J25" s="434"/>
      <c r="K25" s="505" t="s">
        <v>1491</v>
      </c>
    </row>
    <row r="26" spans="1:11" x14ac:dyDescent="0.2">
      <c r="A26" s="21"/>
      <c r="B26" s="167" t="s">
        <v>1297</v>
      </c>
      <c r="C26" s="69" t="s">
        <v>1446</v>
      </c>
      <c r="D26" s="71">
        <v>0</v>
      </c>
      <c r="E26" s="397" t="s">
        <v>1491</v>
      </c>
      <c r="F26" s="406"/>
      <c r="G26" s="434"/>
      <c r="H26" s="455" t="s">
        <v>1491</v>
      </c>
      <c r="I26" s="478"/>
      <c r="J26" s="434"/>
      <c r="K26" s="505" t="s">
        <v>1491</v>
      </c>
    </row>
    <row r="27" spans="1:11" x14ac:dyDescent="0.2">
      <c r="A27" s="21"/>
      <c r="B27" s="33" t="s">
        <v>1298</v>
      </c>
      <c r="C27" s="567" t="s">
        <v>1447</v>
      </c>
      <c r="D27" s="79">
        <v>20</v>
      </c>
      <c r="E27" s="552" t="s">
        <v>1491</v>
      </c>
      <c r="F27" s="407"/>
      <c r="G27" s="435"/>
      <c r="H27" s="456" t="s">
        <v>1491</v>
      </c>
      <c r="I27" s="479"/>
      <c r="J27" s="435"/>
      <c r="K27" s="506" t="s">
        <v>1491</v>
      </c>
    </row>
    <row r="28" spans="1:11" x14ac:dyDescent="0.2">
      <c r="A28" s="21"/>
      <c r="B28" s="31" t="s">
        <v>1299</v>
      </c>
      <c r="C28" s="561"/>
      <c r="D28" s="77">
        <v>50</v>
      </c>
      <c r="E28" s="553"/>
      <c r="F28" s="408"/>
      <c r="G28" s="436"/>
      <c r="H28" s="457" t="s">
        <v>1491</v>
      </c>
      <c r="I28" s="480"/>
      <c r="J28" s="436"/>
      <c r="K28" s="507" t="s">
        <v>1491</v>
      </c>
    </row>
    <row r="29" spans="1:11" x14ac:dyDescent="0.2">
      <c r="A29" s="21"/>
      <c r="B29" s="31" t="s">
        <v>1300</v>
      </c>
      <c r="C29" s="561"/>
      <c r="D29" s="77">
        <v>100</v>
      </c>
      <c r="E29" s="553"/>
      <c r="F29" s="408"/>
      <c r="G29" s="436"/>
      <c r="H29" s="457" t="s">
        <v>1491</v>
      </c>
      <c r="I29" s="480"/>
      <c r="J29" s="436"/>
      <c r="K29" s="507" t="s">
        <v>1491</v>
      </c>
    </row>
    <row r="30" spans="1:11" x14ac:dyDescent="0.2">
      <c r="A30" s="21"/>
      <c r="B30" s="34" t="s">
        <v>1301</v>
      </c>
      <c r="C30" s="562"/>
      <c r="D30" s="85">
        <v>150</v>
      </c>
      <c r="E30" s="554"/>
      <c r="F30" s="407"/>
      <c r="G30" s="435"/>
      <c r="H30" s="456" t="s">
        <v>1491</v>
      </c>
      <c r="I30" s="479"/>
      <c r="J30" s="435"/>
      <c r="K30" s="506" t="s">
        <v>1491</v>
      </c>
    </row>
    <row r="31" spans="1:11" x14ac:dyDescent="0.2">
      <c r="A31" s="21"/>
      <c r="B31" s="30" t="s">
        <v>1302</v>
      </c>
      <c r="C31" s="555" t="s">
        <v>1448</v>
      </c>
      <c r="D31" s="76">
        <v>0</v>
      </c>
      <c r="E31" s="552" t="s">
        <v>1491</v>
      </c>
      <c r="F31" s="409"/>
      <c r="G31" s="437"/>
      <c r="H31" s="458" t="s">
        <v>1491</v>
      </c>
      <c r="I31" s="481"/>
      <c r="J31" s="437"/>
      <c r="K31" s="508" t="s">
        <v>1491</v>
      </c>
    </row>
    <row r="32" spans="1:11" x14ac:dyDescent="0.2">
      <c r="A32" s="21"/>
      <c r="B32" s="31" t="s">
        <v>1303</v>
      </c>
      <c r="C32" s="556"/>
      <c r="D32" s="77">
        <v>20</v>
      </c>
      <c r="E32" s="553"/>
      <c r="F32" s="408"/>
      <c r="G32" s="436"/>
      <c r="H32" s="457" t="s">
        <v>1491</v>
      </c>
      <c r="I32" s="480"/>
      <c r="J32" s="436"/>
      <c r="K32" s="507" t="s">
        <v>1491</v>
      </c>
    </row>
    <row r="33" spans="1:11" x14ac:dyDescent="0.2">
      <c r="A33" s="21"/>
      <c r="B33" s="31" t="s">
        <v>1304</v>
      </c>
      <c r="C33" s="556"/>
      <c r="D33" s="77">
        <v>30</v>
      </c>
      <c r="E33" s="553"/>
      <c r="F33" s="408"/>
      <c r="G33" s="436"/>
      <c r="H33" s="457" t="s">
        <v>1491</v>
      </c>
      <c r="I33" s="480"/>
      <c r="J33" s="436"/>
      <c r="K33" s="507" t="s">
        <v>1491</v>
      </c>
    </row>
    <row r="34" spans="1:11" x14ac:dyDescent="0.2">
      <c r="A34" s="21"/>
      <c r="B34" s="31" t="s">
        <v>1305</v>
      </c>
      <c r="C34" s="556"/>
      <c r="D34" s="77">
        <v>50</v>
      </c>
      <c r="E34" s="553"/>
      <c r="F34" s="408"/>
      <c r="G34" s="436"/>
      <c r="H34" s="457" t="s">
        <v>1491</v>
      </c>
      <c r="I34" s="480"/>
      <c r="J34" s="436"/>
      <c r="K34" s="507" t="s">
        <v>1491</v>
      </c>
    </row>
    <row r="35" spans="1:11" x14ac:dyDescent="0.2">
      <c r="A35" s="21"/>
      <c r="B35" s="31" t="s">
        <v>1306</v>
      </c>
      <c r="C35" s="556"/>
      <c r="D35" s="77">
        <v>100</v>
      </c>
      <c r="E35" s="553"/>
      <c r="F35" s="408"/>
      <c r="G35" s="436"/>
      <c r="H35" s="457" t="s">
        <v>1491</v>
      </c>
      <c r="I35" s="480"/>
      <c r="J35" s="436"/>
      <c r="K35" s="507" t="s">
        <v>1491</v>
      </c>
    </row>
    <row r="36" spans="1:11" x14ac:dyDescent="0.2">
      <c r="A36" s="21"/>
      <c r="B36" s="32" t="s">
        <v>1307</v>
      </c>
      <c r="C36" s="557"/>
      <c r="D36" s="78">
        <v>150</v>
      </c>
      <c r="E36" s="554"/>
      <c r="F36" s="410"/>
      <c r="G36" s="438"/>
      <c r="H36" s="459" t="s">
        <v>1491</v>
      </c>
      <c r="I36" s="482"/>
      <c r="J36" s="438"/>
      <c r="K36" s="509" t="s">
        <v>1491</v>
      </c>
    </row>
    <row r="37" spans="1:11" x14ac:dyDescent="0.2">
      <c r="A37" s="21"/>
      <c r="B37" s="33" t="s">
        <v>1308</v>
      </c>
      <c r="C37" s="558" t="s">
        <v>1449</v>
      </c>
      <c r="D37" s="79">
        <v>10</v>
      </c>
      <c r="E37" s="552" t="s">
        <v>1491</v>
      </c>
      <c r="F37" s="407"/>
      <c r="G37" s="435"/>
      <c r="H37" s="456" t="s">
        <v>1491</v>
      </c>
      <c r="I37" s="479"/>
      <c r="J37" s="435"/>
      <c r="K37" s="506" t="s">
        <v>1491</v>
      </c>
    </row>
    <row r="38" spans="1:11" x14ac:dyDescent="0.2">
      <c r="A38" s="21"/>
      <c r="B38" s="34" t="s">
        <v>1309</v>
      </c>
      <c r="C38" s="559"/>
      <c r="D38" s="85">
        <v>20</v>
      </c>
      <c r="E38" s="553"/>
      <c r="F38" s="408"/>
      <c r="G38" s="436"/>
      <c r="H38" s="457" t="s">
        <v>1491</v>
      </c>
      <c r="I38" s="480"/>
      <c r="J38" s="436"/>
      <c r="K38" s="507" t="s">
        <v>1491</v>
      </c>
    </row>
    <row r="39" spans="1:11" x14ac:dyDescent="0.2">
      <c r="A39" s="21"/>
      <c r="B39" s="34" t="s">
        <v>1310</v>
      </c>
      <c r="C39" s="559"/>
      <c r="D39" s="77">
        <v>50</v>
      </c>
      <c r="E39" s="553"/>
      <c r="F39" s="411"/>
      <c r="G39" s="439"/>
      <c r="H39" s="460" t="s">
        <v>1491</v>
      </c>
      <c r="I39" s="483"/>
      <c r="J39" s="439"/>
      <c r="K39" s="510" t="s">
        <v>1491</v>
      </c>
    </row>
    <row r="40" spans="1:11" x14ac:dyDescent="0.2">
      <c r="A40" s="21"/>
      <c r="B40" s="34" t="s">
        <v>1311</v>
      </c>
      <c r="C40" s="559"/>
      <c r="D40" s="77">
        <v>100</v>
      </c>
      <c r="E40" s="553"/>
      <c r="F40" s="412"/>
      <c r="G40" s="436"/>
      <c r="H40" s="457" t="s">
        <v>1491</v>
      </c>
      <c r="I40" s="480"/>
      <c r="J40" s="436"/>
      <c r="K40" s="507" t="s">
        <v>1491</v>
      </c>
    </row>
    <row r="41" spans="1:11" x14ac:dyDescent="0.2">
      <c r="A41" s="21"/>
      <c r="B41" s="34" t="s">
        <v>1312</v>
      </c>
      <c r="C41" s="563"/>
      <c r="D41" s="70">
        <v>150</v>
      </c>
      <c r="E41" s="554"/>
      <c r="F41" s="413"/>
      <c r="G41" s="438"/>
      <c r="H41" s="459" t="s">
        <v>1491</v>
      </c>
      <c r="I41" s="482"/>
      <c r="J41" s="438"/>
      <c r="K41" s="509" t="s">
        <v>1491</v>
      </c>
    </row>
    <row r="42" spans="1:11" x14ac:dyDescent="0.2">
      <c r="A42" s="21"/>
      <c r="B42" s="35" t="s">
        <v>1313</v>
      </c>
      <c r="C42" s="564" t="s">
        <v>1450</v>
      </c>
      <c r="D42" s="387">
        <v>10</v>
      </c>
      <c r="E42" s="552" t="s">
        <v>1491</v>
      </c>
      <c r="F42" s="414"/>
      <c r="G42" s="437"/>
      <c r="H42" s="458" t="s">
        <v>1491</v>
      </c>
      <c r="I42" s="481"/>
      <c r="J42" s="437"/>
      <c r="K42" s="508" t="s">
        <v>1491</v>
      </c>
    </row>
    <row r="43" spans="1:11" x14ac:dyDescent="0.2">
      <c r="A43" s="21"/>
      <c r="B43" s="34" t="s">
        <v>1314</v>
      </c>
      <c r="C43" s="565"/>
      <c r="D43" s="77">
        <v>20</v>
      </c>
      <c r="E43" s="553"/>
      <c r="F43" s="412"/>
      <c r="G43" s="436"/>
      <c r="H43" s="457" t="s">
        <v>1491</v>
      </c>
      <c r="I43" s="480"/>
      <c r="J43" s="436"/>
      <c r="K43" s="507" t="s">
        <v>1491</v>
      </c>
    </row>
    <row r="44" spans="1:11" x14ac:dyDescent="0.2">
      <c r="A44" s="21"/>
      <c r="B44" s="34" t="s">
        <v>1315</v>
      </c>
      <c r="C44" s="565"/>
      <c r="D44" s="77">
        <v>50</v>
      </c>
      <c r="E44" s="553"/>
      <c r="F44" s="412"/>
      <c r="G44" s="436"/>
      <c r="H44" s="457" t="s">
        <v>1491</v>
      </c>
      <c r="I44" s="480"/>
      <c r="J44" s="436"/>
      <c r="K44" s="507" t="s">
        <v>1491</v>
      </c>
    </row>
    <row r="45" spans="1:11" x14ac:dyDescent="0.2">
      <c r="A45" s="21"/>
      <c r="B45" s="34" t="s">
        <v>1316</v>
      </c>
      <c r="C45" s="565"/>
      <c r="D45" s="77">
        <v>100</v>
      </c>
      <c r="E45" s="553"/>
      <c r="F45" s="412"/>
      <c r="G45" s="436"/>
      <c r="H45" s="457" t="s">
        <v>1491</v>
      </c>
      <c r="I45" s="480"/>
      <c r="J45" s="436"/>
      <c r="K45" s="507" t="s">
        <v>1491</v>
      </c>
    </row>
    <row r="46" spans="1:11" x14ac:dyDescent="0.2">
      <c r="A46" s="21"/>
      <c r="B46" s="34" t="s">
        <v>1317</v>
      </c>
      <c r="C46" s="566"/>
      <c r="D46" s="70">
        <v>150</v>
      </c>
      <c r="E46" s="554"/>
      <c r="F46" s="413"/>
      <c r="G46" s="438"/>
      <c r="H46" s="459" t="s">
        <v>1491</v>
      </c>
      <c r="I46" s="482"/>
      <c r="J46" s="438"/>
      <c r="K46" s="509" t="s">
        <v>1491</v>
      </c>
    </row>
    <row r="47" spans="1:11" x14ac:dyDescent="0.2">
      <c r="A47" s="21"/>
      <c r="B47" s="36" t="s">
        <v>1318</v>
      </c>
      <c r="C47" s="564" t="s">
        <v>1451</v>
      </c>
      <c r="D47" s="84">
        <v>20</v>
      </c>
      <c r="E47" s="552" t="s">
        <v>1491</v>
      </c>
      <c r="F47" s="408"/>
      <c r="G47" s="436"/>
      <c r="H47" s="457" t="s">
        <v>1491</v>
      </c>
      <c r="I47" s="480"/>
      <c r="J47" s="436"/>
      <c r="K47" s="507" t="s">
        <v>1491</v>
      </c>
    </row>
    <row r="48" spans="1:11" x14ac:dyDescent="0.2">
      <c r="A48" s="21"/>
      <c r="B48" s="34" t="s">
        <v>1319</v>
      </c>
      <c r="C48" s="565"/>
      <c r="D48" s="77">
        <v>50</v>
      </c>
      <c r="E48" s="553"/>
      <c r="F48" s="411"/>
      <c r="G48" s="439"/>
      <c r="H48" s="460" t="s">
        <v>1491</v>
      </c>
      <c r="I48" s="483"/>
      <c r="J48" s="439"/>
      <c r="K48" s="510" t="s">
        <v>1491</v>
      </c>
    </row>
    <row r="49" spans="1:11" x14ac:dyDescent="0.2">
      <c r="A49" s="21"/>
      <c r="B49" s="34" t="s">
        <v>1320</v>
      </c>
      <c r="C49" s="565"/>
      <c r="D49" s="77">
        <v>100</v>
      </c>
      <c r="E49" s="553"/>
      <c r="F49" s="412"/>
      <c r="G49" s="436"/>
      <c r="H49" s="457" t="s">
        <v>1491</v>
      </c>
      <c r="I49" s="480"/>
      <c r="J49" s="436"/>
      <c r="K49" s="507" t="s">
        <v>1491</v>
      </c>
    </row>
    <row r="50" spans="1:11" x14ac:dyDescent="0.2">
      <c r="A50" s="21"/>
      <c r="B50" s="37" t="s">
        <v>1321</v>
      </c>
      <c r="C50" s="566"/>
      <c r="D50" s="70">
        <v>150</v>
      </c>
      <c r="E50" s="554"/>
      <c r="F50" s="413"/>
      <c r="G50" s="438"/>
      <c r="H50" s="459" t="s">
        <v>1491</v>
      </c>
      <c r="I50" s="482"/>
      <c r="J50" s="438"/>
      <c r="K50" s="509" t="s">
        <v>1491</v>
      </c>
    </row>
    <row r="51" spans="1:11" x14ac:dyDescent="0.2">
      <c r="A51" s="21"/>
      <c r="B51" s="33" t="s">
        <v>1322</v>
      </c>
      <c r="C51" s="558" t="s">
        <v>1265</v>
      </c>
      <c r="D51" s="79">
        <v>20</v>
      </c>
      <c r="E51" s="552">
        <v>0.31119999999999998</v>
      </c>
      <c r="F51" s="415">
        <v>5854808</v>
      </c>
      <c r="G51" s="439">
        <v>1170961</v>
      </c>
      <c r="H51" s="460">
        <v>1E-4</v>
      </c>
      <c r="I51" s="483">
        <v>5854808</v>
      </c>
      <c r="J51" s="439">
        <v>1170961</v>
      </c>
      <c r="K51" s="510">
        <v>1E-4</v>
      </c>
    </row>
    <row r="52" spans="1:11" x14ac:dyDescent="0.2">
      <c r="A52" s="21"/>
      <c r="B52" s="33" t="s">
        <v>1323</v>
      </c>
      <c r="C52" s="559"/>
      <c r="D52" s="79">
        <v>30</v>
      </c>
      <c r="E52" s="553"/>
      <c r="F52" s="415">
        <v>94832668</v>
      </c>
      <c r="G52" s="439">
        <v>28449800</v>
      </c>
      <c r="H52" s="460">
        <v>2.8E-3</v>
      </c>
      <c r="I52" s="483">
        <v>94832668</v>
      </c>
      <c r="J52" s="439">
        <v>28449800</v>
      </c>
      <c r="K52" s="510">
        <v>2.8E-3</v>
      </c>
    </row>
    <row r="53" spans="1:11" x14ac:dyDescent="0.2">
      <c r="A53" s="21"/>
      <c r="B53" s="33" t="s">
        <v>1324</v>
      </c>
      <c r="C53" s="559"/>
      <c r="D53" s="79">
        <v>40</v>
      </c>
      <c r="E53" s="553"/>
      <c r="F53" s="415">
        <v>19396211</v>
      </c>
      <c r="G53" s="439">
        <v>7758484</v>
      </c>
      <c r="H53" s="460">
        <v>8.0000000000000004E-4</v>
      </c>
      <c r="I53" s="483">
        <v>19396211</v>
      </c>
      <c r="J53" s="439">
        <v>7758484</v>
      </c>
      <c r="K53" s="510">
        <v>8.0000000000000004E-4</v>
      </c>
    </row>
    <row r="54" spans="1:11" x14ac:dyDescent="0.2">
      <c r="A54" s="21"/>
      <c r="B54" s="31" t="s">
        <v>1325</v>
      </c>
      <c r="C54" s="559"/>
      <c r="D54" s="77">
        <v>50</v>
      </c>
      <c r="E54" s="553"/>
      <c r="F54" s="408"/>
      <c r="G54" s="436"/>
      <c r="H54" s="457" t="s">
        <v>1491</v>
      </c>
      <c r="I54" s="480"/>
      <c r="J54" s="436"/>
      <c r="K54" s="507" t="s">
        <v>1491</v>
      </c>
    </row>
    <row r="55" spans="1:11" x14ac:dyDescent="0.2">
      <c r="A55" s="21"/>
      <c r="B55" s="33" t="s">
        <v>1326</v>
      </c>
      <c r="C55" s="559"/>
      <c r="D55" s="79">
        <v>75</v>
      </c>
      <c r="E55" s="553"/>
      <c r="F55" s="415"/>
      <c r="G55" s="439"/>
      <c r="H55" s="460" t="s">
        <v>1491</v>
      </c>
      <c r="I55" s="483"/>
      <c r="J55" s="439"/>
      <c r="K55" s="510" t="s">
        <v>1491</v>
      </c>
    </row>
    <row r="56" spans="1:11" x14ac:dyDescent="0.2">
      <c r="A56" s="21"/>
      <c r="B56" s="31" t="s">
        <v>1327</v>
      </c>
      <c r="C56" s="559"/>
      <c r="D56" s="77">
        <v>100</v>
      </c>
      <c r="E56" s="553"/>
      <c r="F56" s="408"/>
      <c r="G56" s="436"/>
      <c r="H56" s="457" t="s">
        <v>1491</v>
      </c>
      <c r="I56" s="480"/>
      <c r="J56" s="436"/>
      <c r="K56" s="507" t="s">
        <v>1491</v>
      </c>
    </row>
    <row r="57" spans="1:11" x14ac:dyDescent="0.2">
      <c r="A57" s="21"/>
      <c r="B57" s="34" t="s">
        <v>1328</v>
      </c>
      <c r="C57" s="559"/>
      <c r="D57" s="85">
        <v>150</v>
      </c>
      <c r="E57" s="553"/>
      <c r="F57" s="416"/>
      <c r="G57" s="440"/>
      <c r="H57" s="461" t="s">
        <v>1491</v>
      </c>
      <c r="I57" s="484"/>
      <c r="J57" s="440"/>
      <c r="K57" s="511" t="s">
        <v>1491</v>
      </c>
    </row>
    <row r="58" spans="1:11" s="162" customFormat="1" x14ac:dyDescent="0.2">
      <c r="A58" s="21"/>
      <c r="B58" s="37" t="s">
        <v>1329</v>
      </c>
      <c r="C58" s="563"/>
      <c r="D58" s="80">
        <v>250</v>
      </c>
      <c r="E58" s="554"/>
      <c r="F58" s="417"/>
      <c r="G58" s="441"/>
      <c r="H58" s="462" t="s">
        <v>1491</v>
      </c>
      <c r="I58" s="485"/>
      <c r="J58" s="441"/>
      <c r="K58" s="512" t="s">
        <v>1491</v>
      </c>
    </row>
    <row r="59" spans="1:11" x14ac:dyDescent="0.2">
      <c r="A59" s="21"/>
      <c r="B59" s="38" t="s">
        <v>1330</v>
      </c>
      <c r="C59" s="558" t="s">
        <v>1452</v>
      </c>
      <c r="D59" s="79">
        <v>10</v>
      </c>
      <c r="E59" s="552" t="s">
        <v>1491</v>
      </c>
      <c r="F59" s="415"/>
      <c r="G59" s="439"/>
      <c r="H59" s="460" t="s">
        <v>1491</v>
      </c>
      <c r="I59" s="483"/>
      <c r="J59" s="439"/>
      <c r="K59" s="510" t="s">
        <v>1491</v>
      </c>
    </row>
    <row r="60" spans="1:11" x14ac:dyDescent="0.2">
      <c r="A60" s="21"/>
      <c r="B60" s="33" t="s">
        <v>1331</v>
      </c>
      <c r="C60" s="559"/>
      <c r="D60" s="79">
        <v>15</v>
      </c>
      <c r="E60" s="553"/>
      <c r="F60" s="415"/>
      <c r="G60" s="439"/>
      <c r="H60" s="460" t="s">
        <v>1491</v>
      </c>
      <c r="I60" s="483"/>
      <c r="J60" s="439"/>
      <c r="K60" s="510" t="s">
        <v>1491</v>
      </c>
    </row>
    <row r="61" spans="1:11" x14ac:dyDescent="0.2">
      <c r="A61" s="21"/>
      <c r="B61" s="33" t="s">
        <v>1332</v>
      </c>
      <c r="C61" s="559"/>
      <c r="D61" s="79">
        <v>20</v>
      </c>
      <c r="E61" s="553"/>
      <c r="F61" s="415"/>
      <c r="G61" s="439"/>
      <c r="H61" s="460" t="s">
        <v>1491</v>
      </c>
      <c r="I61" s="483"/>
      <c r="J61" s="439"/>
      <c r="K61" s="510" t="s">
        <v>1491</v>
      </c>
    </row>
    <row r="62" spans="1:11" x14ac:dyDescent="0.2">
      <c r="A62" s="21"/>
      <c r="B62" s="31" t="s">
        <v>1333</v>
      </c>
      <c r="C62" s="559"/>
      <c r="D62" s="77">
        <v>25</v>
      </c>
      <c r="E62" s="553"/>
      <c r="F62" s="408"/>
      <c r="G62" s="436"/>
      <c r="H62" s="457" t="s">
        <v>1491</v>
      </c>
      <c r="I62" s="480"/>
      <c r="J62" s="436"/>
      <c r="K62" s="507" t="s">
        <v>1491</v>
      </c>
    </row>
    <row r="63" spans="1:11" x14ac:dyDescent="0.2">
      <c r="A63" s="21"/>
      <c r="B63" s="33" t="s">
        <v>1334</v>
      </c>
      <c r="C63" s="559"/>
      <c r="D63" s="79">
        <v>35</v>
      </c>
      <c r="E63" s="553"/>
      <c r="F63" s="415"/>
      <c r="G63" s="439"/>
      <c r="H63" s="460" t="s">
        <v>1491</v>
      </c>
      <c r="I63" s="483"/>
      <c r="J63" s="439"/>
      <c r="K63" s="510" t="s">
        <v>1491</v>
      </c>
    </row>
    <row r="64" spans="1:11" x14ac:dyDescent="0.2">
      <c r="A64" s="21"/>
      <c r="B64" s="31" t="s">
        <v>1335</v>
      </c>
      <c r="C64" s="559"/>
      <c r="D64" s="77">
        <v>50</v>
      </c>
      <c r="E64" s="553"/>
      <c r="F64" s="408"/>
      <c r="G64" s="436"/>
      <c r="H64" s="457" t="s">
        <v>1491</v>
      </c>
      <c r="I64" s="480"/>
      <c r="J64" s="436"/>
      <c r="K64" s="507" t="s">
        <v>1491</v>
      </c>
    </row>
    <row r="65" spans="1:11" x14ac:dyDescent="0.2">
      <c r="A65" s="21"/>
      <c r="B65" s="37" t="s">
        <v>1336</v>
      </c>
      <c r="C65" s="563"/>
      <c r="D65" s="80">
        <v>100</v>
      </c>
      <c r="E65" s="554"/>
      <c r="F65" s="417"/>
      <c r="G65" s="441"/>
      <c r="H65" s="462" t="s">
        <v>1491</v>
      </c>
      <c r="I65" s="485"/>
      <c r="J65" s="441"/>
      <c r="K65" s="512" t="s">
        <v>1491</v>
      </c>
    </row>
    <row r="66" spans="1:11" x14ac:dyDescent="0.2">
      <c r="A66" s="21"/>
      <c r="B66" s="33" t="s">
        <v>1337</v>
      </c>
      <c r="C66" s="564" t="s">
        <v>1453</v>
      </c>
      <c r="D66" s="79">
        <v>20</v>
      </c>
      <c r="E66" s="552" t="s">
        <v>1491</v>
      </c>
      <c r="F66" s="407"/>
      <c r="G66" s="435"/>
      <c r="H66" s="456" t="s">
        <v>1491</v>
      </c>
      <c r="I66" s="479"/>
      <c r="J66" s="435"/>
      <c r="K66" s="506" t="s">
        <v>1491</v>
      </c>
    </row>
    <row r="67" spans="1:11" x14ac:dyDescent="0.2">
      <c r="A67" s="21"/>
      <c r="B67" s="31" t="s">
        <v>1338</v>
      </c>
      <c r="C67" s="565"/>
      <c r="D67" s="77">
        <v>50</v>
      </c>
      <c r="E67" s="553"/>
      <c r="F67" s="408"/>
      <c r="G67" s="436"/>
      <c r="H67" s="457" t="s">
        <v>1491</v>
      </c>
      <c r="I67" s="480"/>
      <c r="J67" s="436"/>
      <c r="K67" s="507" t="s">
        <v>1491</v>
      </c>
    </row>
    <row r="68" spans="1:11" x14ac:dyDescent="0.2">
      <c r="A68" s="21"/>
      <c r="B68" s="31" t="s">
        <v>1339</v>
      </c>
      <c r="C68" s="565"/>
      <c r="D68" s="77">
        <v>75</v>
      </c>
      <c r="E68" s="553"/>
      <c r="F68" s="408"/>
      <c r="G68" s="436"/>
      <c r="H68" s="457" t="s">
        <v>1491</v>
      </c>
      <c r="I68" s="480"/>
      <c r="J68" s="436"/>
      <c r="K68" s="507" t="s">
        <v>1491</v>
      </c>
    </row>
    <row r="69" spans="1:11" x14ac:dyDescent="0.2">
      <c r="A69" s="21"/>
      <c r="B69" s="31" t="s">
        <v>1340</v>
      </c>
      <c r="C69" s="565"/>
      <c r="D69" s="77">
        <v>85</v>
      </c>
      <c r="E69" s="553"/>
      <c r="F69" s="408"/>
      <c r="G69" s="436"/>
      <c r="H69" s="457" t="s">
        <v>1491</v>
      </c>
      <c r="I69" s="480"/>
      <c r="J69" s="436"/>
      <c r="K69" s="507" t="s">
        <v>1491</v>
      </c>
    </row>
    <row r="70" spans="1:11" x14ac:dyDescent="0.2">
      <c r="A70" s="21"/>
      <c r="B70" s="31" t="s">
        <v>1341</v>
      </c>
      <c r="C70" s="565"/>
      <c r="D70" s="77">
        <v>100</v>
      </c>
      <c r="E70" s="553"/>
      <c r="F70" s="408"/>
      <c r="G70" s="436"/>
      <c r="H70" s="457" t="s">
        <v>1491</v>
      </c>
      <c r="I70" s="480"/>
      <c r="J70" s="436"/>
      <c r="K70" s="507" t="s">
        <v>1491</v>
      </c>
    </row>
    <row r="71" spans="1:11" x14ac:dyDescent="0.2">
      <c r="A71" s="21"/>
      <c r="B71" s="34" t="s">
        <v>1342</v>
      </c>
      <c r="C71" s="565"/>
      <c r="D71" s="85">
        <v>150</v>
      </c>
      <c r="E71" s="553"/>
      <c r="F71" s="416"/>
      <c r="G71" s="440"/>
      <c r="H71" s="461" t="s">
        <v>1491</v>
      </c>
      <c r="I71" s="484"/>
      <c r="J71" s="440"/>
      <c r="K71" s="511" t="s">
        <v>1491</v>
      </c>
    </row>
    <row r="72" spans="1:11" s="162" customFormat="1" x14ac:dyDescent="0.2">
      <c r="A72" s="21"/>
      <c r="B72" s="37" t="s">
        <v>1343</v>
      </c>
      <c r="C72" s="566"/>
      <c r="D72" s="80">
        <v>250</v>
      </c>
      <c r="E72" s="554"/>
      <c r="F72" s="417"/>
      <c r="G72" s="441"/>
      <c r="H72" s="462" t="s">
        <v>1491</v>
      </c>
      <c r="I72" s="485"/>
      <c r="J72" s="441"/>
      <c r="K72" s="512" t="s">
        <v>1491</v>
      </c>
    </row>
    <row r="73" spans="1:11" x14ac:dyDescent="0.2">
      <c r="A73" s="21"/>
      <c r="B73" s="35" t="s">
        <v>1344</v>
      </c>
      <c r="C73" s="564" t="s">
        <v>1454</v>
      </c>
      <c r="D73" s="76">
        <v>20</v>
      </c>
      <c r="E73" s="552" t="s">
        <v>1491</v>
      </c>
      <c r="F73" s="418"/>
      <c r="G73" s="442"/>
      <c r="H73" s="463" t="s">
        <v>1491</v>
      </c>
      <c r="I73" s="486"/>
      <c r="J73" s="442"/>
      <c r="K73" s="513" t="s">
        <v>1491</v>
      </c>
    </row>
    <row r="74" spans="1:11" x14ac:dyDescent="0.2">
      <c r="A74" s="21"/>
      <c r="B74" s="39" t="s">
        <v>1345</v>
      </c>
      <c r="C74" s="565"/>
      <c r="D74" s="77">
        <v>50</v>
      </c>
      <c r="E74" s="553"/>
      <c r="F74" s="415"/>
      <c r="G74" s="439"/>
      <c r="H74" s="460" t="s">
        <v>1491</v>
      </c>
      <c r="I74" s="483"/>
      <c r="J74" s="439"/>
      <c r="K74" s="510" t="s">
        <v>1491</v>
      </c>
    </row>
    <row r="75" spans="1:11" x14ac:dyDescent="0.2">
      <c r="A75" s="21"/>
      <c r="B75" s="39" t="s">
        <v>1346</v>
      </c>
      <c r="C75" s="565"/>
      <c r="D75" s="77">
        <v>75</v>
      </c>
      <c r="E75" s="553"/>
      <c r="F75" s="415"/>
      <c r="G75" s="439"/>
      <c r="H75" s="460" t="s">
        <v>1491</v>
      </c>
      <c r="I75" s="483"/>
      <c r="J75" s="439"/>
      <c r="K75" s="510" t="s">
        <v>1491</v>
      </c>
    </row>
    <row r="76" spans="1:11" x14ac:dyDescent="0.2">
      <c r="A76" s="21"/>
      <c r="B76" s="39" t="s">
        <v>1347</v>
      </c>
      <c r="C76" s="565"/>
      <c r="D76" s="77">
        <v>80</v>
      </c>
      <c r="E76" s="553"/>
      <c r="F76" s="415"/>
      <c r="G76" s="439"/>
      <c r="H76" s="460" t="s">
        <v>1491</v>
      </c>
      <c r="I76" s="483"/>
      <c r="J76" s="439"/>
      <c r="K76" s="510" t="s">
        <v>1491</v>
      </c>
    </row>
    <row r="77" spans="1:11" x14ac:dyDescent="0.2">
      <c r="A77" s="21"/>
      <c r="B77" s="40" t="s">
        <v>1348</v>
      </c>
      <c r="C77" s="565"/>
      <c r="D77" s="77">
        <v>100</v>
      </c>
      <c r="E77" s="553"/>
      <c r="F77" s="408"/>
      <c r="G77" s="436"/>
      <c r="H77" s="457" t="s">
        <v>1491</v>
      </c>
      <c r="I77" s="480"/>
      <c r="J77" s="436"/>
      <c r="K77" s="507" t="s">
        <v>1491</v>
      </c>
    </row>
    <row r="78" spans="1:11" x14ac:dyDescent="0.2">
      <c r="A78" s="21"/>
      <c r="B78" s="40" t="s">
        <v>1349</v>
      </c>
      <c r="C78" s="565"/>
      <c r="D78" s="84">
        <v>130</v>
      </c>
      <c r="E78" s="553"/>
      <c r="F78" s="416"/>
      <c r="G78" s="440"/>
      <c r="H78" s="461" t="s">
        <v>1491</v>
      </c>
      <c r="I78" s="484"/>
      <c r="J78" s="440"/>
      <c r="K78" s="511" t="s">
        <v>1491</v>
      </c>
    </row>
    <row r="79" spans="1:11" x14ac:dyDescent="0.2">
      <c r="A79" s="21"/>
      <c r="B79" s="40" t="s">
        <v>1350</v>
      </c>
      <c r="C79" s="565"/>
      <c r="D79" s="77">
        <v>150</v>
      </c>
      <c r="E79" s="553"/>
      <c r="F79" s="416"/>
      <c r="G79" s="440"/>
      <c r="H79" s="461" t="s">
        <v>1491</v>
      </c>
      <c r="I79" s="484"/>
      <c r="J79" s="440"/>
      <c r="K79" s="511" t="s">
        <v>1491</v>
      </c>
    </row>
    <row r="80" spans="1:11" x14ac:dyDescent="0.2">
      <c r="A80" s="21"/>
      <c r="B80" s="35" t="s">
        <v>1351</v>
      </c>
      <c r="C80" s="558" t="s">
        <v>1455</v>
      </c>
      <c r="D80" s="76">
        <v>45</v>
      </c>
      <c r="E80" s="552" t="s">
        <v>1491</v>
      </c>
      <c r="F80" s="418"/>
      <c r="G80" s="442"/>
      <c r="H80" s="463" t="s">
        <v>1491</v>
      </c>
      <c r="I80" s="486"/>
      <c r="J80" s="442"/>
      <c r="K80" s="513" t="s">
        <v>1491</v>
      </c>
    </row>
    <row r="81" spans="1:11" s="162" customFormat="1" x14ac:dyDescent="0.2">
      <c r="A81" s="21"/>
      <c r="B81" s="40" t="s">
        <v>1352</v>
      </c>
      <c r="C81" s="559"/>
      <c r="D81" s="84">
        <v>75</v>
      </c>
      <c r="E81" s="553"/>
      <c r="F81" s="408"/>
      <c r="G81" s="436"/>
      <c r="H81" s="457" t="s">
        <v>1491</v>
      </c>
      <c r="I81" s="480"/>
      <c r="J81" s="436"/>
      <c r="K81" s="507" t="s">
        <v>1491</v>
      </c>
    </row>
    <row r="82" spans="1:11" x14ac:dyDescent="0.2">
      <c r="A82" s="21"/>
      <c r="B82" s="41" t="s">
        <v>1353</v>
      </c>
      <c r="C82" s="563"/>
      <c r="D82" s="78">
        <v>100</v>
      </c>
      <c r="E82" s="554"/>
      <c r="F82" s="417"/>
      <c r="G82" s="441"/>
      <c r="H82" s="462" t="s">
        <v>1491</v>
      </c>
      <c r="I82" s="485"/>
      <c r="J82" s="441"/>
      <c r="K82" s="512" t="s">
        <v>1491</v>
      </c>
    </row>
    <row r="83" spans="1:11" x14ac:dyDescent="0.2">
      <c r="A83" s="21"/>
      <c r="B83" s="33" t="s">
        <v>1354</v>
      </c>
      <c r="C83" s="558" t="s">
        <v>1456</v>
      </c>
      <c r="D83" s="79">
        <v>20</v>
      </c>
      <c r="E83" s="552" t="s">
        <v>1491</v>
      </c>
      <c r="F83" s="415"/>
      <c r="G83" s="439"/>
      <c r="H83" s="460" t="s">
        <v>1491</v>
      </c>
      <c r="I83" s="483"/>
      <c r="J83" s="439"/>
      <c r="K83" s="510" t="s">
        <v>1491</v>
      </c>
    </row>
    <row r="84" spans="1:11" x14ac:dyDescent="0.2">
      <c r="A84" s="21"/>
      <c r="B84" s="33" t="s">
        <v>1355</v>
      </c>
      <c r="C84" s="559"/>
      <c r="D84" s="79">
        <v>25</v>
      </c>
      <c r="E84" s="553"/>
      <c r="F84" s="415"/>
      <c r="G84" s="439"/>
      <c r="H84" s="460" t="s">
        <v>1491</v>
      </c>
      <c r="I84" s="483"/>
      <c r="J84" s="439"/>
      <c r="K84" s="510" t="s">
        <v>1491</v>
      </c>
    </row>
    <row r="85" spans="1:11" x14ac:dyDescent="0.2">
      <c r="A85" s="21"/>
      <c r="B85" s="33" t="s">
        <v>1356</v>
      </c>
      <c r="C85" s="559"/>
      <c r="D85" s="79">
        <v>30</v>
      </c>
      <c r="E85" s="553"/>
      <c r="F85" s="415"/>
      <c r="G85" s="439"/>
      <c r="H85" s="460" t="s">
        <v>1491</v>
      </c>
      <c r="I85" s="483"/>
      <c r="J85" s="439"/>
      <c r="K85" s="510" t="s">
        <v>1491</v>
      </c>
    </row>
    <row r="86" spans="1:11" x14ac:dyDescent="0.2">
      <c r="A86" s="21"/>
      <c r="B86" s="33" t="s">
        <v>1357</v>
      </c>
      <c r="C86" s="559"/>
      <c r="D86" s="79">
        <v>31.25</v>
      </c>
      <c r="E86" s="553"/>
      <c r="F86" s="415"/>
      <c r="G86" s="439"/>
      <c r="H86" s="460" t="s">
        <v>1491</v>
      </c>
      <c r="I86" s="483"/>
      <c r="J86" s="439"/>
      <c r="K86" s="510" t="s">
        <v>1491</v>
      </c>
    </row>
    <row r="87" spans="1:11" x14ac:dyDescent="0.2">
      <c r="A87" s="21"/>
      <c r="B87" s="33" t="s">
        <v>1358</v>
      </c>
      <c r="C87" s="559"/>
      <c r="D87" s="79">
        <v>35</v>
      </c>
      <c r="E87" s="553"/>
      <c r="F87" s="415"/>
      <c r="G87" s="439"/>
      <c r="H87" s="460" t="s">
        <v>1491</v>
      </c>
      <c r="I87" s="483"/>
      <c r="J87" s="439"/>
      <c r="K87" s="510" t="s">
        <v>1491</v>
      </c>
    </row>
    <row r="88" spans="1:11" x14ac:dyDescent="0.2">
      <c r="A88" s="21"/>
      <c r="B88" s="33" t="s">
        <v>1359</v>
      </c>
      <c r="C88" s="559"/>
      <c r="D88" s="79">
        <v>37.5</v>
      </c>
      <c r="E88" s="553"/>
      <c r="F88" s="415"/>
      <c r="G88" s="439"/>
      <c r="H88" s="460" t="s">
        <v>1491</v>
      </c>
      <c r="I88" s="483"/>
      <c r="J88" s="439"/>
      <c r="K88" s="510" t="s">
        <v>1491</v>
      </c>
    </row>
    <row r="89" spans="1:11" x14ac:dyDescent="0.2">
      <c r="A89" s="21"/>
      <c r="B89" s="31" t="s">
        <v>1360</v>
      </c>
      <c r="C89" s="559"/>
      <c r="D89" s="77">
        <v>40</v>
      </c>
      <c r="E89" s="553"/>
      <c r="F89" s="408"/>
      <c r="G89" s="436"/>
      <c r="H89" s="457" t="s">
        <v>1491</v>
      </c>
      <c r="I89" s="480"/>
      <c r="J89" s="436"/>
      <c r="K89" s="507" t="s">
        <v>1491</v>
      </c>
    </row>
    <row r="90" spans="1:11" x14ac:dyDescent="0.2">
      <c r="A90" s="21"/>
      <c r="B90" s="33" t="s">
        <v>1361</v>
      </c>
      <c r="C90" s="559"/>
      <c r="D90" s="79">
        <v>50</v>
      </c>
      <c r="E90" s="553"/>
      <c r="F90" s="415"/>
      <c r="G90" s="439"/>
      <c r="H90" s="460" t="s">
        <v>1491</v>
      </c>
      <c r="I90" s="483"/>
      <c r="J90" s="439"/>
      <c r="K90" s="510" t="s">
        <v>1491</v>
      </c>
    </row>
    <row r="91" spans="1:11" x14ac:dyDescent="0.2">
      <c r="A91" s="21"/>
      <c r="B91" s="33" t="s">
        <v>1362</v>
      </c>
      <c r="C91" s="559"/>
      <c r="D91" s="79">
        <v>62.5</v>
      </c>
      <c r="E91" s="553"/>
      <c r="F91" s="415"/>
      <c r="G91" s="439"/>
      <c r="H91" s="460" t="s">
        <v>1491</v>
      </c>
      <c r="I91" s="483"/>
      <c r="J91" s="439"/>
      <c r="K91" s="510" t="s">
        <v>1491</v>
      </c>
    </row>
    <row r="92" spans="1:11" x14ac:dyDescent="0.2">
      <c r="A92" s="21"/>
      <c r="B92" s="31" t="s">
        <v>1363</v>
      </c>
      <c r="C92" s="559"/>
      <c r="D92" s="77">
        <v>70</v>
      </c>
      <c r="E92" s="553"/>
      <c r="F92" s="408"/>
      <c r="G92" s="436"/>
      <c r="H92" s="457" t="s">
        <v>1491</v>
      </c>
      <c r="I92" s="480"/>
      <c r="J92" s="436"/>
      <c r="K92" s="507" t="s">
        <v>1491</v>
      </c>
    </row>
    <row r="93" spans="1:11" x14ac:dyDescent="0.2">
      <c r="A93" s="21"/>
      <c r="B93" s="37" t="s">
        <v>1364</v>
      </c>
      <c r="C93" s="563"/>
      <c r="D93" s="80">
        <v>75</v>
      </c>
      <c r="E93" s="554"/>
      <c r="F93" s="417"/>
      <c r="G93" s="441"/>
      <c r="H93" s="462" t="s">
        <v>1491</v>
      </c>
      <c r="I93" s="485"/>
      <c r="J93" s="441"/>
      <c r="K93" s="512" t="s">
        <v>1491</v>
      </c>
    </row>
    <row r="94" spans="1:11" x14ac:dyDescent="0.2">
      <c r="A94" s="21"/>
      <c r="B94" s="35" t="s">
        <v>1365</v>
      </c>
      <c r="C94" s="558" t="s">
        <v>1457</v>
      </c>
      <c r="D94" s="76">
        <v>30</v>
      </c>
      <c r="E94" s="552" t="s">
        <v>1491</v>
      </c>
      <c r="F94" s="418"/>
      <c r="G94" s="442"/>
      <c r="H94" s="463" t="s">
        <v>1491</v>
      </c>
      <c r="I94" s="486"/>
      <c r="J94" s="442"/>
      <c r="K94" s="513" t="s">
        <v>1491</v>
      </c>
    </row>
    <row r="95" spans="1:11" x14ac:dyDescent="0.2">
      <c r="A95" s="21"/>
      <c r="B95" s="33" t="s">
        <v>1366</v>
      </c>
      <c r="C95" s="559"/>
      <c r="D95" s="79">
        <v>35</v>
      </c>
      <c r="E95" s="553"/>
      <c r="F95" s="415"/>
      <c r="G95" s="439"/>
      <c r="H95" s="460" t="s">
        <v>1491</v>
      </c>
      <c r="I95" s="483"/>
      <c r="J95" s="439"/>
      <c r="K95" s="510" t="s">
        <v>1491</v>
      </c>
    </row>
    <row r="96" spans="1:11" x14ac:dyDescent="0.2">
      <c r="A96" s="21"/>
      <c r="B96" s="33" t="s">
        <v>1367</v>
      </c>
      <c r="C96" s="559"/>
      <c r="D96" s="79">
        <v>43.75</v>
      </c>
      <c r="E96" s="553"/>
      <c r="F96" s="415"/>
      <c r="G96" s="439"/>
      <c r="H96" s="460" t="s">
        <v>1491</v>
      </c>
      <c r="I96" s="483"/>
      <c r="J96" s="439"/>
      <c r="K96" s="510" t="s">
        <v>1491</v>
      </c>
    </row>
    <row r="97" spans="1:11" x14ac:dyDescent="0.2">
      <c r="A97" s="21"/>
      <c r="B97" s="33" t="s">
        <v>1368</v>
      </c>
      <c r="C97" s="559"/>
      <c r="D97" s="79">
        <v>45</v>
      </c>
      <c r="E97" s="553"/>
      <c r="F97" s="415"/>
      <c r="G97" s="439"/>
      <c r="H97" s="460" t="s">
        <v>1491</v>
      </c>
      <c r="I97" s="483"/>
      <c r="J97" s="439"/>
      <c r="K97" s="510" t="s">
        <v>1491</v>
      </c>
    </row>
    <row r="98" spans="1:11" x14ac:dyDescent="0.2">
      <c r="A98" s="21"/>
      <c r="B98" s="33" t="s">
        <v>1369</v>
      </c>
      <c r="C98" s="559"/>
      <c r="D98" s="79">
        <v>56.25</v>
      </c>
      <c r="E98" s="553"/>
      <c r="F98" s="415"/>
      <c r="G98" s="439"/>
      <c r="H98" s="460" t="s">
        <v>1491</v>
      </c>
      <c r="I98" s="483"/>
      <c r="J98" s="439"/>
      <c r="K98" s="510" t="s">
        <v>1491</v>
      </c>
    </row>
    <row r="99" spans="1:11" x14ac:dyDescent="0.2">
      <c r="A99" s="21"/>
      <c r="B99" s="33" t="s">
        <v>1370</v>
      </c>
      <c r="C99" s="559"/>
      <c r="D99" s="79">
        <v>60</v>
      </c>
      <c r="E99" s="553"/>
      <c r="F99" s="415"/>
      <c r="G99" s="439"/>
      <c r="H99" s="460" t="s">
        <v>1491</v>
      </c>
      <c r="I99" s="483"/>
      <c r="J99" s="439"/>
      <c r="K99" s="510" t="s">
        <v>1491</v>
      </c>
    </row>
    <row r="100" spans="1:11" x14ac:dyDescent="0.2">
      <c r="A100" s="21"/>
      <c r="B100" s="31" t="s">
        <v>1371</v>
      </c>
      <c r="C100" s="559"/>
      <c r="D100" s="77">
        <v>75</v>
      </c>
      <c r="E100" s="553"/>
      <c r="F100" s="408"/>
      <c r="G100" s="436"/>
      <c r="H100" s="457" t="s">
        <v>1491</v>
      </c>
      <c r="I100" s="480"/>
      <c r="J100" s="436"/>
      <c r="K100" s="507" t="s">
        <v>1491</v>
      </c>
    </row>
    <row r="101" spans="1:11" x14ac:dyDescent="0.2">
      <c r="A101" s="21"/>
      <c r="B101" s="33" t="s">
        <v>1372</v>
      </c>
      <c r="C101" s="559"/>
      <c r="D101" s="79">
        <v>93.75</v>
      </c>
      <c r="E101" s="553"/>
      <c r="F101" s="415"/>
      <c r="G101" s="439"/>
      <c r="H101" s="460" t="s">
        <v>1491</v>
      </c>
      <c r="I101" s="483"/>
      <c r="J101" s="439"/>
      <c r="K101" s="510" t="s">
        <v>1491</v>
      </c>
    </row>
    <row r="102" spans="1:11" x14ac:dyDescent="0.2">
      <c r="A102" s="21"/>
      <c r="B102" s="33" t="s">
        <v>1373</v>
      </c>
      <c r="C102" s="559"/>
      <c r="D102" s="79">
        <v>105</v>
      </c>
      <c r="E102" s="553"/>
      <c r="F102" s="415"/>
      <c r="G102" s="439"/>
      <c r="H102" s="460" t="s">
        <v>1491</v>
      </c>
      <c r="I102" s="483"/>
      <c r="J102" s="439"/>
      <c r="K102" s="510" t="s">
        <v>1491</v>
      </c>
    </row>
    <row r="103" spans="1:11" x14ac:dyDescent="0.2">
      <c r="A103" s="21"/>
      <c r="B103" s="37" t="s">
        <v>1374</v>
      </c>
      <c r="C103" s="563"/>
      <c r="D103" s="80">
        <v>150</v>
      </c>
      <c r="E103" s="554"/>
      <c r="F103" s="417"/>
      <c r="G103" s="441"/>
      <c r="H103" s="462" t="s">
        <v>1491</v>
      </c>
      <c r="I103" s="485"/>
      <c r="J103" s="441"/>
      <c r="K103" s="512" t="s">
        <v>1491</v>
      </c>
    </row>
    <row r="104" spans="1:11" x14ac:dyDescent="0.2">
      <c r="A104" s="21"/>
      <c r="B104" s="33" t="s">
        <v>1375</v>
      </c>
      <c r="C104" s="558" t="s">
        <v>1458</v>
      </c>
      <c r="D104" s="79">
        <v>70</v>
      </c>
      <c r="E104" s="552" t="s">
        <v>1491</v>
      </c>
      <c r="F104" s="415"/>
      <c r="G104" s="439"/>
      <c r="H104" s="460" t="s">
        <v>1491</v>
      </c>
      <c r="I104" s="483"/>
      <c r="J104" s="439"/>
      <c r="K104" s="510" t="s">
        <v>1491</v>
      </c>
    </row>
    <row r="105" spans="1:11" x14ac:dyDescent="0.2">
      <c r="A105" s="21"/>
      <c r="B105" s="33" t="s">
        <v>1376</v>
      </c>
      <c r="C105" s="559"/>
      <c r="D105" s="79">
        <v>90</v>
      </c>
      <c r="E105" s="553"/>
      <c r="F105" s="415"/>
      <c r="G105" s="439"/>
      <c r="H105" s="460" t="s">
        <v>1491</v>
      </c>
      <c r="I105" s="483"/>
      <c r="J105" s="439"/>
      <c r="K105" s="510" t="s">
        <v>1491</v>
      </c>
    </row>
    <row r="106" spans="1:11" x14ac:dyDescent="0.2">
      <c r="A106" s="21"/>
      <c r="B106" s="33" t="s">
        <v>1377</v>
      </c>
      <c r="C106" s="559"/>
      <c r="D106" s="79">
        <v>110</v>
      </c>
      <c r="E106" s="553"/>
      <c r="F106" s="415"/>
      <c r="G106" s="439"/>
      <c r="H106" s="460" t="s">
        <v>1491</v>
      </c>
      <c r="I106" s="483"/>
      <c r="J106" s="439"/>
      <c r="K106" s="510" t="s">
        <v>1491</v>
      </c>
    </row>
    <row r="107" spans="1:11" x14ac:dyDescent="0.2">
      <c r="A107" s="21"/>
      <c r="B107" s="33" t="s">
        <v>1378</v>
      </c>
      <c r="C107" s="559"/>
      <c r="D107" s="79">
        <v>112.5</v>
      </c>
      <c r="E107" s="553"/>
      <c r="F107" s="415"/>
      <c r="G107" s="439"/>
      <c r="H107" s="460" t="s">
        <v>1491</v>
      </c>
      <c r="I107" s="483"/>
      <c r="J107" s="439"/>
      <c r="K107" s="510" t="s">
        <v>1491</v>
      </c>
    </row>
    <row r="108" spans="1:11" x14ac:dyDescent="0.2">
      <c r="A108" s="21"/>
      <c r="B108" s="37" t="s">
        <v>1379</v>
      </c>
      <c r="C108" s="563"/>
      <c r="D108" s="80">
        <v>150</v>
      </c>
      <c r="E108" s="554"/>
      <c r="F108" s="417"/>
      <c r="G108" s="441"/>
      <c r="H108" s="462" t="s">
        <v>1491</v>
      </c>
      <c r="I108" s="485"/>
      <c r="J108" s="441"/>
      <c r="K108" s="512" t="s">
        <v>1491</v>
      </c>
    </row>
    <row r="109" spans="1:11" x14ac:dyDescent="0.2">
      <c r="A109" s="21"/>
      <c r="B109" s="42" t="s">
        <v>1380</v>
      </c>
      <c r="C109" s="66" t="s">
        <v>1459</v>
      </c>
      <c r="D109" s="71">
        <v>60</v>
      </c>
      <c r="E109" s="398" t="s">
        <v>1491</v>
      </c>
      <c r="F109" s="406"/>
      <c r="G109" s="434"/>
      <c r="H109" s="455" t="s">
        <v>1491</v>
      </c>
      <c r="I109" s="478"/>
      <c r="J109" s="434"/>
      <c r="K109" s="505" t="s">
        <v>1491</v>
      </c>
    </row>
    <row r="110" spans="1:11" x14ac:dyDescent="0.2">
      <c r="A110" s="21"/>
      <c r="B110" s="33" t="s">
        <v>1381</v>
      </c>
      <c r="C110" s="558" t="s">
        <v>1460</v>
      </c>
      <c r="D110" s="79">
        <v>100</v>
      </c>
      <c r="E110" s="552" t="s">
        <v>1491</v>
      </c>
      <c r="F110" s="415"/>
      <c r="G110" s="439"/>
      <c r="H110" s="460" t="s">
        <v>1491</v>
      </c>
      <c r="I110" s="483"/>
      <c r="J110" s="439"/>
      <c r="K110" s="510" t="s">
        <v>1491</v>
      </c>
    </row>
    <row r="111" spans="1:11" x14ac:dyDescent="0.2">
      <c r="A111" s="21"/>
      <c r="B111" s="37" t="s">
        <v>1382</v>
      </c>
      <c r="C111" s="563"/>
      <c r="D111" s="80">
        <v>150</v>
      </c>
      <c r="E111" s="554"/>
      <c r="F111" s="417"/>
      <c r="G111" s="441"/>
      <c r="H111" s="462" t="s">
        <v>1491</v>
      </c>
      <c r="I111" s="485"/>
      <c r="J111" s="441"/>
      <c r="K111" s="512" t="s">
        <v>1491</v>
      </c>
    </row>
    <row r="112" spans="1:11" x14ac:dyDescent="0.2">
      <c r="A112" s="21"/>
      <c r="B112" s="33" t="s">
        <v>1383</v>
      </c>
      <c r="C112" s="558" t="s">
        <v>1461</v>
      </c>
      <c r="D112" s="79">
        <v>100</v>
      </c>
      <c r="E112" s="552" t="s">
        <v>1491</v>
      </c>
      <c r="F112" s="415"/>
      <c r="G112" s="439"/>
      <c r="H112" s="460" t="s">
        <v>1491</v>
      </c>
      <c r="I112" s="483"/>
      <c r="J112" s="439"/>
      <c r="K112" s="510" t="s">
        <v>1491</v>
      </c>
    </row>
    <row r="113" spans="1:11" x14ac:dyDescent="0.2">
      <c r="A113" s="21"/>
      <c r="B113" s="33" t="s">
        <v>1384</v>
      </c>
      <c r="C113" s="559"/>
      <c r="D113" s="79">
        <v>125</v>
      </c>
      <c r="E113" s="553"/>
      <c r="F113" s="415"/>
      <c r="G113" s="439"/>
      <c r="H113" s="460" t="s">
        <v>1491</v>
      </c>
      <c r="I113" s="483"/>
      <c r="J113" s="439"/>
      <c r="K113" s="510" t="s">
        <v>1491</v>
      </c>
    </row>
    <row r="114" spans="1:11" x14ac:dyDescent="0.2">
      <c r="A114" s="21"/>
      <c r="B114" s="37" t="s">
        <v>1385</v>
      </c>
      <c r="C114" s="563"/>
      <c r="D114" s="80">
        <v>150</v>
      </c>
      <c r="E114" s="554"/>
      <c r="F114" s="417"/>
      <c r="G114" s="441"/>
      <c r="H114" s="462" t="s">
        <v>1491</v>
      </c>
      <c r="I114" s="485"/>
      <c r="J114" s="441"/>
      <c r="K114" s="512" t="s">
        <v>1491</v>
      </c>
    </row>
    <row r="115" spans="1:11" x14ac:dyDescent="0.2">
      <c r="A115" s="55"/>
      <c r="B115" s="373" t="s">
        <v>1386</v>
      </c>
      <c r="C115" s="555" t="s">
        <v>1462</v>
      </c>
      <c r="D115" s="388">
        <v>50</v>
      </c>
      <c r="E115" s="399"/>
      <c r="F115" s="419"/>
      <c r="G115" s="443"/>
      <c r="H115" s="464" t="s">
        <v>1491</v>
      </c>
      <c r="I115" s="487"/>
      <c r="J115" s="443"/>
      <c r="K115" s="514" t="s">
        <v>1491</v>
      </c>
    </row>
    <row r="116" spans="1:11" x14ac:dyDescent="0.2">
      <c r="A116" s="55"/>
      <c r="B116" s="374" t="s">
        <v>1387</v>
      </c>
      <c r="C116" s="556"/>
      <c r="D116" s="285">
        <v>100</v>
      </c>
      <c r="E116" s="400"/>
      <c r="F116" s="420"/>
      <c r="G116" s="444"/>
      <c r="H116" s="465" t="s">
        <v>1491</v>
      </c>
      <c r="I116" s="488"/>
      <c r="J116" s="444"/>
      <c r="K116" s="515" t="s">
        <v>1491</v>
      </c>
    </row>
    <row r="117" spans="1:11" x14ac:dyDescent="0.2">
      <c r="A117" s="55"/>
      <c r="B117" s="34" t="s">
        <v>1388</v>
      </c>
      <c r="C117" s="557"/>
      <c r="D117" s="85">
        <v>150</v>
      </c>
      <c r="E117" s="401" t="s">
        <v>1491</v>
      </c>
      <c r="F117" s="410"/>
      <c r="G117" s="438"/>
      <c r="H117" s="456" t="s">
        <v>1491</v>
      </c>
      <c r="I117" s="482"/>
      <c r="J117" s="438"/>
      <c r="K117" s="509" t="s">
        <v>1491</v>
      </c>
    </row>
    <row r="118" spans="1:11" x14ac:dyDescent="0.2">
      <c r="A118" s="55"/>
      <c r="B118" s="45" t="s">
        <v>1389</v>
      </c>
      <c r="C118" s="381" t="s">
        <v>1463</v>
      </c>
      <c r="D118" s="281">
        <v>20</v>
      </c>
      <c r="E118" s="402"/>
      <c r="F118" s="421"/>
      <c r="G118" s="445"/>
      <c r="H118" s="466" t="s">
        <v>1491</v>
      </c>
      <c r="I118" s="489"/>
      <c r="J118" s="445"/>
      <c r="K118" s="516" t="s">
        <v>1491</v>
      </c>
    </row>
    <row r="119" spans="1:11" x14ac:dyDescent="0.2">
      <c r="A119" s="55"/>
      <c r="B119" s="45" t="s">
        <v>1390</v>
      </c>
      <c r="C119" s="382" t="s">
        <v>1464</v>
      </c>
      <c r="D119" s="281">
        <v>10</v>
      </c>
      <c r="E119" s="402"/>
      <c r="F119" s="421"/>
      <c r="G119" s="445"/>
      <c r="H119" s="466" t="s">
        <v>1491</v>
      </c>
      <c r="I119" s="489"/>
      <c r="J119" s="445"/>
      <c r="K119" s="516" t="s">
        <v>1491</v>
      </c>
    </row>
    <row r="120" spans="1:11" ht="26.4" x14ac:dyDescent="0.2">
      <c r="A120" s="55"/>
      <c r="B120" s="45" t="s">
        <v>1391</v>
      </c>
      <c r="C120" s="382" t="s">
        <v>1465</v>
      </c>
      <c r="D120" s="281">
        <v>10</v>
      </c>
      <c r="E120" s="402"/>
      <c r="F120" s="421"/>
      <c r="G120" s="445"/>
      <c r="H120" s="466" t="s">
        <v>1491</v>
      </c>
      <c r="I120" s="489"/>
      <c r="J120" s="445"/>
      <c r="K120" s="516" t="s">
        <v>1491</v>
      </c>
    </row>
    <row r="121" spans="1:11" x14ac:dyDescent="0.2">
      <c r="A121" s="21"/>
      <c r="B121" s="35" t="s">
        <v>1392</v>
      </c>
      <c r="C121" s="558" t="s">
        <v>1264</v>
      </c>
      <c r="D121" s="76">
        <v>100</v>
      </c>
      <c r="E121" s="552">
        <v>1.3</v>
      </c>
      <c r="F121" s="422"/>
      <c r="G121" s="442"/>
      <c r="H121" s="463" t="s">
        <v>1491</v>
      </c>
      <c r="I121" s="486"/>
      <c r="J121" s="442"/>
      <c r="K121" s="513" t="s">
        <v>1491</v>
      </c>
    </row>
    <row r="122" spans="1:11" x14ac:dyDescent="0.2">
      <c r="A122" s="21"/>
      <c r="B122" s="46" t="s">
        <v>1393</v>
      </c>
      <c r="C122" s="559"/>
      <c r="D122" s="77">
        <v>130</v>
      </c>
      <c r="E122" s="553"/>
      <c r="F122" s="408">
        <v>10036879204</v>
      </c>
      <c r="G122" s="436">
        <v>13047942965</v>
      </c>
      <c r="H122" s="457">
        <v>1.2948</v>
      </c>
      <c r="I122" s="480">
        <v>10036879204</v>
      </c>
      <c r="J122" s="436">
        <v>13047942965</v>
      </c>
      <c r="K122" s="507">
        <v>1.2948</v>
      </c>
    </row>
    <row r="123" spans="1:11" x14ac:dyDescent="0.2">
      <c r="A123" s="21"/>
      <c r="B123" s="40" t="s">
        <v>1394</v>
      </c>
      <c r="C123" s="559"/>
      <c r="D123" s="84">
        <v>160</v>
      </c>
      <c r="E123" s="553"/>
      <c r="F123" s="408"/>
      <c r="G123" s="436"/>
      <c r="H123" s="457" t="s">
        <v>1491</v>
      </c>
      <c r="I123" s="480"/>
      <c r="J123" s="436"/>
      <c r="K123" s="507" t="s">
        <v>1491</v>
      </c>
    </row>
    <row r="124" spans="1:11" x14ac:dyDescent="0.2">
      <c r="A124" s="21"/>
      <c r="B124" s="40" t="s">
        <v>1395</v>
      </c>
      <c r="C124" s="559"/>
      <c r="D124" s="77">
        <v>190</v>
      </c>
      <c r="E124" s="553"/>
      <c r="F124" s="408"/>
      <c r="G124" s="436"/>
      <c r="H124" s="457" t="s">
        <v>1491</v>
      </c>
      <c r="I124" s="480"/>
      <c r="J124" s="436"/>
      <c r="K124" s="507" t="s">
        <v>1491</v>
      </c>
    </row>
    <row r="125" spans="1:11" x14ac:dyDescent="0.2">
      <c r="A125" s="21"/>
      <c r="B125" s="40" t="s">
        <v>1396</v>
      </c>
      <c r="C125" s="559"/>
      <c r="D125" s="77">
        <v>220</v>
      </c>
      <c r="E125" s="553"/>
      <c r="F125" s="408"/>
      <c r="G125" s="436"/>
      <c r="H125" s="457" t="s">
        <v>1491</v>
      </c>
      <c r="I125" s="480"/>
      <c r="J125" s="436"/>
      <c r="K125" s="507" t="s">
        <v>1491</v>
      </c>
    </row>
    <row r="126" spans="1:11" x14ac:dyDescent="0.2">
      <c r="A126" s="21"/>
      <c r="B126" s="46" t="s">
        <v>1397</v>
      </c>
      <c r="C126" s="559"/>
      <c r="D126" s="85">
        <v>250</v>
      </c>
      <c r="E126" s="553"/>
      <c r="F126" s="407"/>
      <c r="G126" s="435"/>
      <c r="H126" s="456" t="s">
        <v>1491</v>
      </c>
      <c r="I126" s="479"/>
      <c r="J126" s="435"/>
      <c r="K126" s="506" t="s">
        <v>1491</v>
      </c>
    </row>
    <row r="127" spans="1:11" x14ac:dyDescent="0.2">
      <c r="A127" s="21"/>
      <c r="B127" s="40" t="s">
        <v>1398</v>
      </c>
      <c r="C127" s="559"/>
      <c r="D127" s="77">
        <v>280</v>
      </c>
      <c r="E127" s="553"/>
      <c r="F127" s="408"/>
      <c r="G127" s="436"/>
      <c r="H127" s="457" t="s">
        <v>1491</v>
      </c>
      <c r="I127" s="480"/>
      <c r="J127" s="436"/>
      <c r="K127" s="507" t="s">
        <v>1491</v>
      </c>
    </row>
    <row r="128" spans="1:11" x14ac:dyDescent="0.2">
      <c r="A128" s="21"/>
      <c r="B128" s="46" t="s">
        <v>1399</v>
      </c>
      <c r="C128" s="559"/>
      <c r="D128" s="77">
        <v>340</v>
      </c>
      <c r="E128" s="553"/>
      <c r="F128" s="408"/>
      <c r="G128" s="436"/>
      <c r="H128" s="457" t="s">
        <v>1491</v>
      </c>
      <c r="I128" s="480"/>
      <c r="J128" s="436"/>
      <c r="K128" s="507" t="s">
        <v>1491</v>
      </c>
    </row>
    <row r="129" spans="1:11" x14ac:dyDescent="0.2">
      <c r="A129" s="21"/>
      <c r="B129" s="37" t="s">
        <v>1400</v>
      </c>
      <c r="C129" s="559"/>
      <c r="D129" s="78">
        <v>400</v>
      </c>
      <c r="E129" s="554"/>
      <c r="F129" s="410"/>
      <c r="G129" s="438"/>
      <c r="H129" s="459" t="s">
        <v>1491</v>
      </c>
      <c r="I129" s="482"/>
      <c r="J129" s="438"/>
      <c r="K129" s="509" t="s">
        <v>1491</v>
      </c>
    </row>
    <row r="130" spans="1:11" ht="21.75" customHeight="1" x14ac:dyDescent="0.2">
      <c r="A130" s="21"/>
      <c r="B130" s="42" t="s">
        <v>1401</v>
      </c>
      <c r="C130" s="60" t="s">
        <v>1466</v>
      </c>
      <c r="D130" s="71">
        <v>1250</v>
      </c>
      <c r="E130" s="403" t="s">
        <v>1491</v>
      </c>
      <c r="F130" s="406"/>
      <c r="G130" s="434"/>
      <c r="H130" s="455" t="s">
        <v>1491</v>
      </c>
      <c r="I130" s="478"/>
      <c r="J130" s="434"/>
      <c r="K130" s="505" t="s">
        <v>1491</v>
      </c>
    </row>
    <row r="131" spans="1:11" x14ac:dyDescent="0.2">
      <c r="A131" s="21"/>
      <c r="B131" s="33" t="s">
        <v>1402</v>
      </c>
      <c r="C131" s="558" t="s">
        <v>1467</v>
      </c>
      <c r="D131" s="79">
        <v>150</v>
      </c>
      <c r="E131" s="552" t="s">
        <v>1491</v>
      </c>
      <c r="F131" s="415"/>
      <c r="G131" s="439"/>
      <c r="H131" s="460" t="s">
        <v>1491</v>
      </c>
      <c r="I131" s="483"/>
      <c r="J131" s="439"/>
      <c r="K131" s="510" t="s">
        <v>1491</v>
      </c>
    </row>
    <row r="132" spans="1:11" x14ac:dyDescent="0.2">
      <c r="A132" s="21"/>
      <c r="B132" s="37" t="s">
        <v>1403</v>
      </c>
      <c r="C132" s="563"/>
      <c r="D132" s="80">
        <v>250</v>
      </c>
      <c r="E132" s="554"/>
      <c r="F132" s="417"/>
      <c r="G132" s="441"/>
      <c r="H132" s="462" t="s">
        <v>1491</v>
      </c>
      <c r="I132" s="485"/>
      <c r="J132" s="441"/>
      <c r="K132" s="512" t="s">
        <v>1491</v>
      </c>
    </row>
    <row r="133" spans="1:11" x14ac:dyDescent="0.2">
      <c r="A133" s="21"/>
      <c r="B133" s="33" t="s">
        <v>1404</v>
      </c>
      <c r="C133" s="558" t="s">
        <v>1468</v>
      </c>
      <c r="D133" s="79">
        <v>30</v>
      </c>
      <c r="E133" s="553" t="s">
        <v>1491</v>
      </c>
      <c r="F133" s="415"/>
      <c r="G133" s="439"/>
      <c r="H133" s="460" t="s">
        <v>1491</v>
      </c>
      <c r="I133" s="483"/>
      <c r="J133" s="439"/>
      <c r="K133" s="510" t="s">
        <v>1491</v>
      </c>
    </row>
    <row r="134" spans="1:11" x14ac:dyDescent="0.2">
      <c r="A134" s="21"/>
      <c r="B134" s="33" t="s">
        <v>1405</v>
      </c>
      <c r="C134" s="559"/>
      <c r="D134" s="79">
        <f>25*1.5</f>
        <v>37.5</v>
      </c>
      <c r="E134" s="553"/>
      <c r="F134" s="415"/>
      <c r="G134" s="439"/>
      <c r="H134" s="460" t="s">
        <v>1491</v>
      </c>
      <c r="I134" s="483"/>
      <c r="J134" s="439"/>
      <c r="K134" s="510" t="s">
        <v>1491</v>
      </c>
    </row>
    <row r="135" spans="1:11" x14ac:dyDescent="0.2">
      <c r="A135" s="21"/>
      <c r="B135" s="33" t="s">
        <v>1406</v>
      </c>
      <c r="C135" s="559"/>
      <c r="D135" s="79">
        <v>45</v>
      </c>
      <c r="E135" s="553"/>
      <c r="F135" s="415"/>
      <c r="G135" s="439"/>
      <c r="H135" s="460" t="s">
        <v>1491</v>
      </c>
      <c r="I135" s="483"/>
      <c r="J135" s="439"/>
      <c r="K135" s="510" t="s">
        <v>1491</v>
      </c>
    </row>
    <row r="136" spans="1:11" x14ac:dyDescent="0.2">
      <c r="A136" s="21"/>
      <c r="B136" s="33" t="s">
        <v>1407</v>
      </c>
      <c r="C136" s="559"/>
      <c r="D136" s="79">
        <v>46.875</v>
      </c>
      <c r="E136" s="553"/>
      <c r="F136" s="415"/>
      <c r="G136" s="439"/>
      <c r="H136" s="460" t="s">
        <v>1491</v>
      </c>
      <c r="I136" s="483"/>
      <c r="J136" s="439"/>
      <c r="K136" s="510" t="s">
        <v>1491</v>
      </c>
    </row>
    <row r="137" spans="1:11" x14ac:dyDescent="0.2">
      <c r="A137" s="21"/>
      <c r="B137" s="33" t="s">
        <v>1408</v>
      </c>
      <c r="C137" s="559"/>
      <c r="D137" s="79">
        <f>35*1.5</f>
        <v>52.5</v>
      </c>
      <c r="E137" s="553"/>
      <c r="F137" s="415"/>
      <c r="G137" s="439"/>
      <c r="H137" s="460" t="s">
        <v>1491</v>
      </c>
      <c r="I137" s="483"/>
      <c r="J137" s="439"/>
      <c r="K137" s="510" t="s">
        <v>1491</v>
      </c>
    </row>
    <row r="138" spans="1:11" x14ac:dyDescent="0.2">
      <c r="A138" s="21"/>
      <c r="B138" s="33" t="s">
        <v>1409</v>
      </c>
      <c r="C138" s="559"/>
      <c r="D138" s="79">
        <v>56.25</v>
      </c>
      <c r="E138" s="553"/>
      <c r="F138" s="415"/>
      <c r="G138" s="439"/>
      <c r="H138" s="460" t="s">
        <v>1491</v>
      </c>
      <c r="I138" s="483"/>
      <c r="J138" s="439"/>
      <c r="K138" s="510" t="s">
        <v>1491</v>
      </c>
    </row>
    <row r="139" spans="1:11" x14ac:dyDescent="0.2">
      <c r="A139" s="21"/>
      <c r="B139" s="31" t="s">
        <v>1410</v>
      </c>
      <c r="C139" s="559"/>
      <c r="D139" s="77">
        <v>60</v>
      </c>
      <c r="E139" s="553"/>
      <c r="F139" s="408"/>
      <c r="G139" s="436"/>
      <c r="H139" s="457" t="s">
        <v>1491</v>
      </c>
      <c r="I139" s="480"/>
      <c r="J139" s="436"/>
      <c r="K139" s="507" t="s">
        <v>1491</v>
      </c>
    </row>
    <row r="140" spans="1:11" x14ac:dyDescent="0.2">
      <c r="A140" s="21"/>
      <c r="B140" s="31" t="s">
        <v>1411</v>
      </c>
      <c r="C140" s="559"/>
      <c r="D140" s="77">
        <v>65.625</v>
      </c>
      <c r="E140" s="553"/>
      <c r="F140" s="408"/>
      <c r="G140" s="436"/>
      <c r="H140" s="457" t="s">
        <v>1491</v>
      </c>
      <c r="I140" s="480"/>
      <c r="J140" s="436"/>
      <c r="K140" s="507" t="s">
        <v>1491</v>
      </c>
    </row>
    <row r="141" spans="1:11" x14ac:dyDescent="0.2">
      <c r="A141" s="21"/>
      <c r="B141" s="33" t="s">
        <v>1412</v>
      </c>
      <c r="C141" s="559"/>
      <c r="D141" s="79">
        <f>45*1.5</f>
        <v>67.5</v>
      </c>
      <c r="E141" s="553"/>
      <c r="F141" s="415"/>
      <c r="G141" s="439"/>
      <c r="H141" s="460" t="s">
        <v>1491</v>
      </c>
      <c r="I141" s="483"/>
      <c r="J141" s="439"/>
      <c r="K141" s="510" t="s">
        <v>1491</v>
      </c>
    </row>
    <row r="142" spans="1:11" x14ac:dyDescent="0.2">
      <c r="A142" s="21"/>
      <c r="B142" s="33" t="s">
        <v>1413</v>
      </c>
      <c r="C142" s="559"/>
      <c r="D142" s="79">
        <v>75</v>
      </c>
      <c r="E142" s="553"/>
      <c r="F142" s="415"/>
      <c r="G142" s="439"/>
      <c r="H142" s="460" t="s">
        <v>1491</v>
      </c>
      <c r="I142" s="483"/>
      <c r="J142" s="439"/>
      <c r="K142" s="510" t="s">
        <v>1491</v>
      </c>
    </row>
    <row r="143" spans="1:11" x14ac:dyDescent="0.2">
      <c r="A143" s="21"/>
      <c r="B143" s="33" t="s">
        <v>1414</v>
      </c>
      <c r="C143" s="559"/>
      <c r="D143" s="79">
        <v>84.375</v>
      </c>
      <c r="E143" s="553"/>
      <c r="F143" s="415"/>
      <c r="G143" s="439"/>
      <c r="H143" s="460" t="s">
        <v>1491</v>
      </c>
      <c r="I143" s="483"/>
      <c r="J143" s="439"/>
      <c r="K143" s="510" t="s">
        <v>1491</v>
      </c>
    </row>
    <row r="144" spans="1:11" x14ac:dyDescent="0.2">
      <c r="A144" s="21"/>
      <c r="B144" s="33" t="s">
        <v>1415</v>
      </c>
      <c r="C144" s="559"/>
      <c r="D144" s="79">
        <v>90</v>
      </c>
      <c r="E144" s="553"/>
      <c r="F144" s="415"/>
      <c r="G144" s="439"/>
      <c r="H144" s="460" t="s">
        <v>1491</v>
      </c>
      <c r="I144" s="483"/>
      <c r="J144" s="439"/>
      <c r="K144" s="510" t="s">
        <v>1491</v>
      </c>
    </row>
    <row r="145" spans="1:11" x14ac:dyDescent="0.2">
      <c r="A145" s="21"/>
      <c r="B145" s="33" t="s">
        <v>1416</v>
      </c>
      <c r="C145" s="559"/>
      <c r="D145" s="79">
        <v>93.75</v>
      </c>
      <c r="E145" s="553"/>
      <c r="F145" s="415"/>
      <c r="G145" s="439"/>
      <c r="H145" s="460" t="s">
        <v>1491</v>
      </c>
      <c r="I145" s="483"/>
      <c r="J145" s="439"/>
      <c r="K145" s="510" t="s">
        <v>1491</v>
      </c>
    </row>
    <row r="146" spans="1:11" x14ac:dyDescent="0.2">
      <c r="A146" s="21"/>
      <c r="B146" s="31" t="s">
        <v>1417</v>
      </c>
      <c r="C146" s="559"/>
      <c r="D146" s="77">
        <v>105</v>
      </c>
      <c r="E146" s="553"/>
      <c r="F146" s="408"/>
      <c r="G146" s="436"/>
      <c r="H146" s="457" t="s">
        <v>1491</v>
      </c>
      <c r="I146" s="480"/>
      <c r="J146" s="436"/>
      <c r="K146" s="507" t="s">
        <v>1491</v>
      </c>
    </row>
    <row r="147" spans="1:11" x14ac:dyDescent="0.2">
      <c r="A147" s="21"/>
      <c r="B147" s="34" t="s">
        <v>1418</v>
      </c>
      <c r="C147" s="559"/>
      <c r="D147" s="85">
        <f>75*1.5</f>
        <v>112.5</v>
      </c>
      <c r="E147" s="553"/>
      <c r="F147" s="416"/>
      <c r="G147" s="440"/>
      <c r="H147" s="461" t="s">
        <v>1491</v>
      </c>
      <c r="I147" s="484"/>
      <c r="J147" s="440"/>
      <c r="K147" s="511" t="s">
        <v>1491</v>
      </c>
    </row>
    <row r="148" spans="1:11" x14ac:dyDescent="0.2">
      <c r="A148" s="21"/>
      <c r="B148" s="34" t="s">
        <v>1419</v>
      </c>
      <c r="C148" s="559"/>
      <c r="D148" s="85">
        <v>140.625</v>
      </c>
      <c r="E148" s="553"/>
      <c r="F148" s="416"/>
      <c r="G148" s="440"/>
      <c r="H148" s="461" t="s">
        <v>1491</v>
      </c>
      <c r="I148" s="484"/>
      <c r="J148" s="440"/>
      <c r="K148" s="511" t="s">
        <v>1491</v>
      </c>
    </row>
    <row r="149" spans="1:11" x14ac:dyDescent="0.2">
      <c r="A149" s="21"/>
      <c r="B149" s="37" t="s">
        <v>1420</v>
      </c>
      <c r="C149" s="563"/>
      <c r="D149" s="80">
        <v>150</v>
      </c>
      <c r="E149" s="554"/>
      <c r="F149" s="417"/>
      <c r="G149" s="441"/>
      <c r="H149" s="462" t="s">
        <v>1491</v>
      </c>
      <c r="I149" s="485"/>
      <c r="J149" s="441"/>
      <c r="K149" s="512" t="s">
        <v>1491</v>
      </c>
    </row>
    <row r="150" spans="1:11" x14ac:dyDescent="0.2">
      <c r="A150" s="21"/>
      <c r="B150" s="47" t="s">
        <v>1270</v>
      </c>
      <c r="C150" s="65" t="s">
        <v>1469</v>
      </c>
      <c r="D150" s="387">
        <v>100</v>
      </c>
      <c r="E150" s="404" t="s">
        <v>1491</v>
      </c>
      <c r="F150" s="409"/>
      <c r="G150" s="437"/>
      <c r="H150" s="458" t="s">
        <v>1491</v>
      </c>
      <c r="I150" s="481"/>
      <c r="J150" s="437"/>
      <c r="K150" s="508" t="s">
        <v>1491</v>
      </c>
    </row>
    <row r="151" spans="1:11" x14ac:dyDescent="0.2">
      <c r="A151" s="21"/>
      <c r="B151" s="48" t="s">
        <v>1421</v>
      </c>
      <c r="C151" s="560" t="s">
        <v>1470</v>
      </c>
      <c r="D151" s="86" t="s">
        <v>1479</v>
      </c>
      <c r="E151" s="552" t="s">
        <v>1491</v>
      </c>
      <c r="F151" s="409"/>
      <c r="G151" s="437"/>
      <c r="H151" s="458" t="s">
        <v>1491</v>
      </c>
      <c r="I151" s="481"/>
      <c r="J151" s="437"/>
      <c r="K151" s="508" t="s">
        <v>1491</v>
      </c>
    </row>
    <row r="152" spans="1:11" x14ac:dyDescent="0.2">
      <c r="A152" s="21"/>
      <c r="B152" s="31" t="s">
        <v>1422</v>
      </c>
      <c r="C152" s="561"/>
      <c r="D152" s="87" t="s">
        <v>1480</v>
      </c>
      <c r="E152" s="553"/>
      <c r="F152" s="408"/>
      <c r="G152" s="436"/>
      <c r="H152" s="457" t="s">
        <v>1491</v>
      </c>
      <c r="I152" s="480"/>
      <c r="J152" s="436"/>
      <c r="K152" s="507" t="s">
        <v>1491</v>
      </c>
    </row>
    <row r="153" spans="1:11" x14ac:dyDescent="0.2">
      <c r="A153" s="21"/>
      <c r="B153" s="31" t="s">
        <v>1423</v>
      </c>
      <c r="C153" s="561"/>
      <c r="D153" s="87" t="s">
        <v>1481</v>
      </c>
      <c r="E153" s="553"/>
      <c r="F153" s="408"/>
      <c r="G153" s="436"/>
      <c r="H153" s="457" t="s">
        <v>1491</v>
      </c>
      <c r="I153" s="480"/>
      <c r="J153" s="436"/>
      <c r="K153" s="507" t="s">
        <v>1491</v>
      </c>
    </row>
    <row r="154" spans="1:11" x14ac:dyDescent="0.2">
      <c r="A154" s="21"/>
      <c r="B154" s="31" t="s">
        <v>1424</v>
      </c>
      <c r="C154" s="561"/>
      <c r="D154" s="87" t="s">
        <v>1482</v>
      </c>
      <c r="E154" s="553"/>
      <c r="F154" s="408"/>
      <c r="G154" s="436"/>
      <c r="H154" s="457" t="s">
        <v>1491</v>
      </c>
      <c r="I154" s="480"/>
      <c r="J154" s="436"/>
      <c r="K154" s="507" t="s">
        <v>1491</v>
      </c>
    </row>
    <row r="155" spans="1:11" x14ac:dyDescent="0.2">
      <c r="A155" s="21"/>
      <c r="B155" s="34" t="s">
        <v>1425</v>
      </c>
      <c r="C155" s="562"/>
      <c r="D155" s="389">
        <v>1250</v>
      </c>
      <c r="E155" s="554"/>
      <c r="F155" s="407"/>
      <c r="G155" s="438"/>
      <c r="H155" s="459" t="s">
        <v>1491</v>
      </c>
      <c r="I155" s="479"/>
      <c r="J155" s="438"/>
      <c r="K155" s="509" t="s">
        <v>1491</v>
      </c>
    </row>
    <row r="156" spans="1:11" x14ac:dyDescent="0.2">
      <c r="A156" s="21"/>
      <c r="B156" s="48" t="s">
        <v>1426</v>
      </c>
      <c r="C156" s="560" t="s">
        <v>1471</v>
      </c>
      <c r="D156" s="86" t="s">
        <v>1483</v>
      </c>
      <c r="E156" s="552" t="s">
        <v>1491</v>
      </c>
      <c r="F156" s="409"/>
      <c r="G156" s="437"/>
      <c r="H156" s="458" t="s">
        <v>1491</v>
      </c>
      <c r="I156" s="481"/>
      <c r="J156" s="437"/>
      <c r="K156" s="508" t="s">
        <v>1491</v>
      </c>
    </row>
    <row r="157" spans="1:11" x14ac:dyDescent="0.2">
      <c r="A157" s="21"/>
      <c r="B157" s="31" t="s">
        <v>1427</v>
      </c>
      <c r="C157" s="561"/>
      <c r="D157" s="87" t="s">
        <v>1484</v>
      </c>
      <c r="E157" s="553"/>
      <c r="F157" s="408"/>
      <c r="G157" s="436"/>
      <c r="H157" s="457" t="s">
        <v>1491</v>
      </c>
      <c r="I157" s="480"/>
      <c r="J157" s="436"/>
      <c r="K157" s="507" t="s">
        <v>1491</v>
      </c>
    </row>
    <row r="158" spans="1:11" x14ac:dyDescent="0.2">
      <c r="A158" s="21"/>
      <c r="B158" s="31" t="s">
        <v>1428</v>
      </c>
      <c r="C158" s="561"/>
      <c r="D158" s="87" t="s">
        <v>1485</v>
      </c>
      <c r="E158" s="553"/>
      <c r="F158" s="408"/>
      <c r="G158" s="436"/>
      <c r="H158" s="457" t="s">
        <v>1491</v>
      </c>
      <c r="I158" s="480"/>
      <c r="J158" s="436"/>
      <c r="K158" s="507" t="s">
        <v>1491</v>
      </c>
    </row>
    <row r="159" spans="1:11" x14ac:dyDescent="0.2">
      <c r="A159" s="21"/>
      <c r="B159" s="31" t="s">
        <v>1429</v>
      </c>
      <c r="C159" s="561"/>
      <c r="D159" s="87" t="s">
        <v>1486</v>
      </c>
      <c r="E159" s="553"/>
      <c r="F159" s="408"/>
      <c r="G159" s="436"/>
      <c r="H159" s="457" t="s">
        <v>1491</v>
      </c>
      <c r="I159" s="480"/>
      <c r="J159" s="436"/>
      <c r="K159" s="507" t="s">
        <v>1491</v>
      </c>
    </row>
    <row r="160" spans="1:11" x14ac:dyDescent="0.2">
      <c r="A160" s="21"/>
      <c r="B160" s="34" t="s">
        <v>1430</v>
      </c>
      <c r="C160" s="562"/>
      <c r="D160" s="389">
        <v>1250</v>
      </c>
      <c r="E160" s="554"/>
      <c r="F160" s="407"/>
      <c r="G160" s="438"/>
      <c r="H160" s="459" t="s">
        <v>1491</v>
      </c>
      <c r="I160" s="479"/>
      <c r="J160" s="438"/>
      <c r="K160" s="509" t="s">
        <v>1491</v>
      </c>
    </row>
    <row r="161" spans="1:11" ht="13.5" customHeight="1" x14ac:dyDescent="0.2">
      <c r="A161" s="21"/>
      <c r="B161" s="30" t="s">
        <v>1431</v>
      </c>
      <c r="C161" s="560" t="s">
        <v>1472</v>
      </c>
      <c r="D161" s="86" t="s">
        <v>1487</v>
      </c>
      <c r="E161" s="552" t="s">
        <v>1491</v>
      </c>
      <c r="F161" s="418"/>
      <c r="G161" s="442"/>
      <c r="H161" s="456" t="s">
        <v>1491</v>
      </c>
      <c r="I161" s="486"/>
      <c r="J161" s="442"/>
      <c r="K161" s="513" t="s">
        <v>1491</v>
      </c>
    </row>
    <row r="162" spans="1:11" x14ac:dyDescent="0.2">
      <c r="A162" s="21"/>
      <c r="B162" s="31" t="s">
        <v>1432</v>
      </c>
      <c r="C162" s="561"/>
      <c r="D162" s="87" t="s">
        <v>1488</v>
      </c>
      <c r="E162" s="553"/>
      <c r="F162" s="408"/>
      <c r="G162" s="436"/>
      <c r="H162" s="457" t="s">
        <v>1491</v>
      </c>
      <c r="I162" s="480"/>
      <c r="J162" s="436"/>
      <c r="K162" s="507" t="s">
        <v>1491</v>
      </c>
    </row>
    <row r="163" spans="1:11" x14ac:dyDescent="0.2">
      <c r="A163" s="21"/>
      <c r="B163" s="31" t="s">
        <v>1433</v>
      </c>
      <c r="C163" s="561"/>
      <c r="D163" s="87" t="s">
        <v>1489</v>
      </c>
      <c r="E163" s="553"/>
      <c r="F163" s="408"/>
      <c r="G163" s="436"/>
      <c r="H163" s="457" t="s">
        <v>1491</v>
      </c>
      <c r="I163" s="480"/>
      <c r="J163" s="436"/>
      <c r="K163" s="507" t="s">
        <v>1491</v>
      </c>
    </row>
    <row r="164" spans="1:11" x14ac:dyDescent="0.2">
      <c r="A164" s="21"/>
      <c r="B164" s="31" t="s">
        <v>1434</v>
      </c>
      <c r="C164" s="562"/>
      <c r="D164" s="87" t="s">
        <v>1486</v>
      </c>
      <c r="E164" s="553"/>
      <c r="F164" s="408"/>
      <c r="G164" s="436"/>
      <c r="H164" s="457" t="s">
        <v>1491</v>
      </c>
      <c r="I164" s="480"/>
      <c r="J164" s="436"/>
      <c r="K164" s="507" t="s">
        <v>1491</v>
      </c>
    </row>
    <row r="165" spans="1:11" x14ac:dyDescent="0.2">
      <c r="A165" s="21"/>
      <c r="B165" s="34" t="s">
        <v>1435</v>
      </c>
      <c r="C165" s="562"/>
      <c r="D165" s="389">
        <v>1250</v>
      </c>
      <c r="E165" s="554"/>
      <c r="F165" s="423"/>
      <c r="G165" s="438"/>
      <c r="H165" s="459" t="s">
        <v>1491</v>
      </c>
      <c r="I165" s="485"/>
      <c r="J165" s="438"/>
      <c r="K165" s="509" t="s">
        <v>1491</v>
      </c>
    </row>
    <row r="166" spans="1:11" x14ac:dyDescent="0.2">
      <c r="A166" s="55"/>
      <c r="B166" s="375" t="s">
        <v>1436</v>
      </c>
      <c r="C166" s="525" t="s">
        <v>1473</v>
      </c>
      <c r="D166" s="390">
        <v>0</v>
      </c>
      <c r="E166" s="528"/>
      <c r="F166" s="424"/>
      <c r="G166" s="446"/>
      <c r="H166" s="467"/>
      <c r="I166" s="490"/>
      <c r="J166" s="446"/>
      <c r="K166" s="517"/>
    </row>
    <row r="167" spans="1:11" x14ac:dyDescent="0.2">
      <c r="A167" s="55"/>
      <c r="B167" s="376" t="s">
        <v>1437</v>
      </c>
      <c r="C167" s="526"/>
      <c r="D167" s="391">
        <v>2</v>
      </c>
      <c r="E167" s="529"/>
      <c r="F167" s="425"/>
      <c r="G167" s="447"/>
      <c r="H167" s="468"/>
      <c r="I167" s="491"/>
      <c r="J167" s="447"/>
      <c r="K167" s="518"/>
    </row>
    <row r="168" spans="1:11" x14ac:dyDescent="0.2">
      <c r="A168" s="55"/>
      <c r="B168" s="376" t="s">
        <v>1438</v>
      </c>
      <c r="C168" s="526"/>
      <c r="D168" s="391">
        <v>4</v>
      </c>
      <c r="E168" s="529"/>
      <c r="F168" s="425"/>
      <c r="G168" s="447"/>
      <c r="H168" s="468"/>
      <c r="I168" s="491"/>
      <c r="J168" s="447"/>
      <c r="K168" s="518"/>
    </row>
    <row r="169" spans="1:11" ht="13.8" thickBot="1" x14ac:dyDescent="0.25">
      <c r="A169" s="55"/>
      <c r="B169" s="377" t="s">
        <v>1439</v>
      </c>
      <c r="C169" s="527"/>
      <c r="D169" s="392">
        <v>20</v>
      </c>
      <c r="E169" s="530"/>
      <c r="F169" s="426"/>
      <c r="G169" s="448"/>
      <c r="H169" s="469"/>
      <c r="I169" s="492"/>
      <c r="J169" s="448"/>
      <c r="K169" s="519"/>
    </row>
    <row r="170" spans="1:11" ht="14.25" customHeight="1" thickBot="1" x14ac:dyDescent="0.25">
      <c r="A170" s="55"/>
      <c r="B170" s="532" t="s">
        <v>1594</v>
      </c>
      <c r="C170" s="533"/>
      <c r="D170" s="533"/>
      <c r="E170" s="534"/>
      <c r="F170" s="427">
        <f>IF(COUNT(F18:F114,F117,F121:F165)&gt;0,SUM(F18:F114,F117,F121:F165),"")</f>
        <v>10156962891</v>
      </c>
      <c r="G170" s="449"/>
      <c r="H170" s="470"/>
      <c r="I170" s="427">
        <f>IF(COUNT(I18:I114,I117,I121:I165)&gt;0,SUM(I18:I114,I117,I121:I165),"")</f>
        <v>10156962891</v>
      </c>
      <c r="J170" s="449"/>
      <c r="K170" s="520"/>
    </row>
    <row r="171" spans="1:11" ht="14.25" customHeight="1" thickBot="1" x14ac:dyDescent="0.25">
      <c r="A171" s="55"/>
      <c r="B171" s="535" t="s">
        <v>1565</v>
      </c>
      <c r="C171" s="536"/>
      <c r="D171" s="536"/>
      <c r="E171" s="537"/>
      <c r="F171" s="428"/>
      <c r="G171" s="450">
        <f>IF(COUNT(G18:G114,G117,G121:G165)&gt;0,SUM(G18:G114,G117,G121:G165),"")</f>
        <v>13085322210</v>
      </c>
      <c r="H171" s="471">
        <v>1.2985332901494435</v>
      </c>
      <c r="I171" s="428"/>
      <c r="J171" s="499">
        <f>IF(COUNT(J18:J114,J117,J121:J165)&gt;0,SUM(J18:J114,J117,J121:J165),"")</f>
        <v>13085322210</v>
      </c>
      <c r="K171" s="521">
        <v>1.2985332901494435</v>
      </c>
    </row>
    <row r="172" spans="1:11" ht="13.8" thickBot="1" x14ac:dyDescent="0.25">
      <c r="A172" s="55"/>
      <c r="B172" s="55"/>
      <c r="C172" s="55"/>
      <c r="D172" s="55"/>
      <c r="E172" s="55"/>
      <c r="F172" s="55"/>
      <c r="G172" s="55"/>
      <c r="H172" s="55"/>
      <c r="I172" s="55"/>
      <c r="J172" s="500"/>
      <c r="K172" s="500"/>
    </row>
    <row r="173" spans="1:11" ht="14.25" customHeight="1" x14ac:dyDescent="0.2">
      <c r="A173" s="55"/>
      <c r="B173" s="538" t="s">
        <v>1595</v>
      </c>
      <c r="C173" s="539"/>
      <c r="D173" s="544" t="s">
        <v>1603</v>
      </c>
      <c r="E173" s="545"/>
      <c r="F173" s="429">
        <v>2133365237</v>
      </c>
      <c r="G173" s="451" t="s">
        <v>1610</v>
      </c>
      <c r="H173" s="472"/>
      <c r="I173" s="493"/>
      <c r="J173" s="501"/>
      <c r="K173" s="522"/>
    </row>
    <row r="174" spans="1:11" ht="14.25" customHeight="1" x14ac:dyDescent="0.2">
      <c r="A174" s="55"/>
      <c r="B174" s="540"/>
      <c r="C174" s="541"/>
      <c r="D174" s="546" t="s">
        <v>1604</v>
      </c>
      <c r="E174" s="547"/>
      <c r="F174" s="430"/>
      <c r="G174" s="452"/>
      <c r="H174" s="473"/>
      <c r="I174" s="494"/>
      <c r="J174" s="502"/>
      <c r="K174" s="523"/>
    </row>
    <row r="175" spans="1:11" ht="14.25" customHeight="1" x14ac:dyDescent="0.2">
      <c r="A175" s="55"/>
      <c r="B175" s="540"/>
      <c r="C175" s="541"/>
      <c r="D175" s="548" t="s">
        <v>1605</v>
      </c>
      <c r="E175" s="549"/>
      <c r="F175" s="431"/>
      <c r="G175" s="452"/>
      <c r="H175" s="473"/>
      <c r="I175" s="494"/>
      <c r="J175" s="502"/>
      <c r="K175" s="523"/>
    </row>
    <row r="176" spans="1:11" ht="14.25" customHeight="1" thickBot="1" x14ac:dyDescent="0.25">
      <c r="A176" s="55"/>
      <c r="B176" s="542"/>
      <c r="C176" s="543"/>
      <c r="D176" s="550" t="s">
        <v>1523</v>
      </c>
      <c r="E176" s="551"/>
      <c r="F176" s="432"/>
      <c r="G176" s="453"/>
      <c r="H176" s="474"/>
      <c r="I176" s="495"/>
      <c r="J176" s="503"/>
      <c r="K176" s="524"/>
    </row>
    <row r="177" spans="1:11" x14ac:dyDescent="0.2">
      <c r="A177" s="55"/>
      <c r="B177" s="55"/>
      <c r="C177" s="55"/>
      <c r="D177" s="55"/>
      <c r="E177" s="55"/>
      <c r="F177" s="55"/>
      <c r="G177" s="55"/>
      <c r="H177" s="55"/>
      <c r="I177" s="55"/>
      <c r="J177" s="55"/>
      <c r="K177" s="55"/>
    </row>
    <row r="178" spans="1:11" ht="30" customHeight="1" x14ac:dyDescent="0.2">
      <c r="A178" s="55"/>
      <c r="B178" s="531" t="s">
        <v>1440</v>
      </c>
      <c r="C178" s="531"/>
      <c r="D178" s="531"/>
      <c r="E178" s="531"/>
      <c r="F178" s="531"/>
      <c r="G178" s="531"/>
      <c r="H178" s="531"/>
      <c r="I178" s="531"/>
      <c r="J178" s="531"/>
      <c r="K178" s="531"/>
    </row>
    <row r="179" spans="1:11" ht="30" customHeight="1" x14ac:dyDescent="0.2">
      <c r="A179" s="55"/>
      <c r="B179" s="531"/>
      <c r="C179" s="531"/>
      <c r="D179" s="531"/>
      <c r="E179" s="531"/>
      <c r="F179" s="531"/>
      <c r="G179" s="531"/>
      <c r="H179" s="531"/>
      <c r="I179" s="531"/>
      <c r="J179" s="531"/>
      <c r="K179" s="531"/>
    </row>
    <row r="180" spans="1:11" ht="13.5" customHeight="1" x14ac:dyDescent="0.2">
      <c r="A180" s="55"/>
      <c r="B180" s="531"/>
      <c r="C180" s="531"/>
      <c r="D180" s="531"/>
      <c r="E180" s="531"/>
      <c r="F180" s="531"/>
      <c r="G180" s="531"/>
      <c r="H180" s="531"/>
      <c r="I180" s="531"/>
      <c r="J180" s="531"/>
      <c r="K180" s="531"/>
    </row>
    <row r="181" spans="1:11" ht="13.5" customHeight="1" x14ac:dyDescent="0.2">
      <c r="A181" s="55"/>
      <c r="B181" s="531"/>
      <c r="C181" s="531"/>
      <c r="D181" s="531"/>
      <c r="E181" s="531"/>
      <c r="F181" s="531"/>
      <c r="G181" s="531"/>
      <c r="H181" s="531"/>
      <c r="I181" s="531"/>
      <c r="J181" s="531"/>
      <c r="K181" s="531"/>
    </row>
    <row r="182" spans="1:11" ht="27" customHeight="1" x14ac:dyDescent="0.2">
      <c r="A182" s="55"/>
      <c r="B182" s="531"/>
      <c r="C182" s="531"/>
      <c r="D182" s="531"/>
      <c r="E182" s="531"/>
      <c r="F182" s="531"/>
      <c r="G182" s="531"/>
      <c r="H182" s="531"/>
      <c r="I182" s="531"/>
      <c r="J182" s="531"/>
      <c r="K182" s="531"/>
    </row>
    <row r="183" spans="1:11" ht="13.5" customHeight="1" x14ac:dyDescent="0.2">
      <c r="A183" s="55"/>
      <c r="B183" s="531"/>
      <c r="C183" s="531"/>
      <c r="D183" s="531"/>
      <c r="E183" s="531"/>
      <c r="F183" s="531"/>
      <c r="G183" s="531"/>
      <c r="H183" s="531"/>
      <c r="I183" s="531"/>
      <c r="J183" s="531"/>
      <c r="K183" s="531"/>
    </row>
    <row r="184" spans="1:11" ht="13.5" customHeight="1" x14ac:dyDescent="0.2">
      <c r="A184" s="55"/>
      <c r="B184" s="531"/>
      <c r="C184" s="531"/>
      <c r="D184" s="531"/>
      <c r="E184" s="531"/>
      <c r="F184" s="531"/>
      <c r="G184" s="531"/>
      <c r="H184" s="531"/>
      <c r="I184" s="531"/>
      <c r="J184" s="531"/>
      <c r="K184" s="531"/>
    </row>
    <row r="185" spans="1:11" ht="13.5" customHeight="1" x14ac:dyDescent="0.2">
      <c r="A185" s="55"/>
      <c r="B185" s="531"/>
      <c r="C185" s="531"/>
      <c r="D185" s="531"/>
      <c r="E185" s="531"/>
      <c r="F185" s="531"/>
      <c r="G185" s="531"/>
      <c r="H185" s="531"/>
      <c r="I185" s="531"/>
      <c r="J185" s="531"/>
      <c r="K185" s="531"/>
    </row>
    <row r="186" spans="1:11" ht="13.5" customHeight="1" x14ac:dyDescent="0.2">
      <c r="A186" s="55"/>
      <c r="B186" s="531"/>
      <c r="C186" s="531"/>
      <c r="D186" s="531"/>
      <c r="E186" s="531"/>
      <c r="F186" s="531"/>
      <c r="G186" s="531"/>
      <c r="H186" s="531"/>
      <c r="I186" s="531"/>
      <c r="J186" s="531"/>
      <c r="K186" s="531"/>
    </row>
    <row r="187" spans="1:11" ht="175.05" customHeight="1" x14ac:dyDescent="0.2">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2" x14ac:dyDescent="0.2"/>
  <cols>
    <col min="1" max="1" width="9" style="161" customWidth="1"/>
    <col min="2" max="2" width="20" style="161" customWidth="1"/>
    <col min="3" max="3" width="15.6640625" style="161" customWidth="1"/>
    <col min="4" max="4" width="12.6640625" style="161" bestFit="1" customWidth="1"/>
    <col min="5" max="9" width="18.6640625" style="161" customWidth="1"/>
    <col min="10" max="10" width="19.6640625" style="161" customWidth="1"/>
    <col min="11" max="252" width="9" style="161" customWidth="1"/>
    <col min="253" max="253" width="20" style="161" customWidth="1"/>
    <col min="254" max="254" width="15.6640625" style="161" customWidth="1"/>
    <col min="255" max="255" width="12.6640625" style="161" customWidth="1"/>
    <col min="256" max="260" width="18.6640625" style="161" customWidth="1"/>
    <col min="261" max="261" width="18.44140625" style="161" customWidth="1"/>
    <col min="262" max="508" width="9" style="161" customWidth="1"/>
    <col min="509" max="509" width="20" style="161" customWidth="1"/>
    <col min="510" max="510" width="15.6640625" style="161" customWidth="1"/>
    <col min="511" max="511" width="12.6640625" style="161" customWidth="1"/>
    <col min="512" max="516" width="18.6640625" style="161" customWidth="1"/>
    <col min="517" max="517" width="18.44140625" style="161" customWidth="1"/>
    <col min="518" max="764" width="9" style="161" customWidth="1"/>
    <col min="765" max="765" width="20" style="161" customWidth="1"/>
    <col min="766" max="766" width="15.6640625" style="161" customWidth="1"/>
    <col min="767" max="767" width="12.6640625" style="161" customWidth="1"/>
    <col min="768" max="772" width="18.6640625" style="161" customWidth="1"/>
    <col min="773" max="773" width="18.44140625" style="161" customWidth="1"/>
    <col min="774" max="1020" width="9" style="161" customWidth="1"/>
    <col min="1021" max="1021" width="20" style="161" customWidth="1"/>
    <col min="1022" max="1022" width="15.6640625" style="161" customWidth="1"/>
    <col min="1023" max="1023" width="12.6640625" style="161" customWidth="1"/>
    <col min="1024" max="1028" width="18.6640625" style="161" customWidth="1"/>
    <col min="1029" max="1029" width="18.44140625" style="161" customWidth="1"/>
    <col min="1030" max="1276" width="9" style="161" customWidth="1"/>
    <col min="1277" max="1277" width="20" style="161" customWidth="1"/>
    <col min="1278" max="1278" width="15.6640625" style="161" customWidth="1"/>
    <col min="1279" max="1279" width="12.6640625" style="161" customWidth="1"/>
    <col min="1280" max="1284" width="18.6640625" style="161" customWidth="1"/>
    <col min="1285" max="1285" width="18.44140625" style="161" customWidth="1"/>
    <col min="1286" max="1532" width="9" style="161" customWidth="1"/>
    <col min="1533" max="1533" width="20" style="161" customWidth="1"/>
    <col min="1534" max="1534" width="15.6640625" style="161" customWidth="1"/>
    <col min="1535" max="1535" width="12.6640625" style="161" customWidth="1"/>
    <col min="1536" max="1540" width="18.6640625" style="161" customWidth="1"/>
    <col min="1541" max="1541" width="18.44140625" style="161" customWidth="1"/>
    <col min="1542" max="1788" width="9" style="161" customWidth="1"/>
    <col min="1789" max="1789" width="20" style="161" customWidth="1"/>
    <col min="1790" max="1790" width="15.6640625" style="161" customWidth="1"/>
    <col min="1791" max="1791" width="12.6640625" style="161" customWidth="1"/>
    <col min="1792" max="1796" width="18.6640625" style="161" customWidth="1"/>
    <col min="1797" max="1797" width="18.44140625" style="161" customWidth="1"/>
    <col min="1798" max="2044" width="9" style="161" customWidth="1"/>
    <col min="2045" max="2045" width="20" style="161" customWidth="1"/>
    <col min="2046" max="2046" width="15.6640625" style="161" customWidth="1"/>
    <col min="2047" max="2047" width="12.6640625" style="161" customWidth="1"/>
    <col min="2048" max="2052" width="18.6640625" style="161" customWidth="1"/>
    <col min="2053" max="2053" width="18.44140625" style="161" customWidth="1"/>
    <col min="2054" max="2300" width="9" style="161" customWidth="1"/>
    <col min="2301" max="2301" width="20" style="161" customWidth="1"/>
    <col min="2302" max="2302" width="15.6640625" style="161" customWidth="1"/>
    <col min="2303" max="2303" width="12.6640625" style="161" customWidth="1"/>
    <col min="2304" max="2308" width="18.6640625" style="161" customWidth="1"/>
    <col min="2309" max="2309" width="18.44140625" style="161" customWidth="1"/>
    <col min="2310" max="2556" width="9" style="161" customWidth="1"/>
    <col min="2557" max="2557" width="20" style="161" customWidth="1"/>
    <col min="2558" max="2558" width="15.6640625" style="161" customWidth="1"/>
    <col min="2559" max="2559" width="12.6640625" style="161" customWidth="1"/>
    <col min="2560" max="2564" width="18.6640625" style="161" customWidth="1"/>
    <col min="2565" max="2565" width="18.44140625" style="161" customWidth="1"/>
    <col min="2566" max="2812" width="9" style="161" customWidth="1"/>
    <col min="2813" max="2813" width="20" style="161" customWidth="1"/>
    <col min="2814" max="2814" width="15.6640625" style="161" customWidth="1"/>
    <col min="2815" max="2815" width="12.6640625" style="161" customWidth="1"/>
    <col min="2816" max="2820" width="18.6640625" style="161" customWidth="1"/>
    <col min="2821" max="2821" width="18.44140625" style="161" customWidth="1"/>
    <col min="2822" max="3068" width="9" style="161" customWidth="1"/>
    <col min="3069" max="3069" width="20" style="161" customWidth="1"/>
    <col min="3070" max="3070" width="15.6640625" style="161" customWidth="1"/>
    <col min="3071" max="3071" width="12.6640625" style="161" customWidth="1"/>
    <col min="3072" max="3076" width="18.6640625" style="161" customWidth="1"/>
    <col min="3077" max="3077" width="18.44140625" style="161" customWidth="1"/>
    <col min="3078" max="3324" width="9" style="161" customWidth="1"/>
    <col min="3325" max="3325" width="20" style="161" customWidth="1"/>
    <col min="3326" max="3326" width="15.6640625" style="161" customWidth="1"/>
    <col min="3327" max="3327" width="12.6640625" style="161" customWidth="1"/>
    <col min="3328" max="3332" width="18.6640625" style="161" customWidth="1"/>
    <col min="3333" max="3333" width="18.44140625" style="161" customWidth="1"/>
    <col min="3334" max="3580" width="9" style="161" customWidth="1"/>
    <col min="3581" max="3581" width="20" style="161" customWidth="1"/>
    <col min="3582" max="3582" width="15.6640625" style="161" customWidth="1"/>
    <col min="3583" max="3583" width="12.6640625" style="161" customWidth="1"/>
    <col min="3584" max="3588" width="18.6640625" style="161" customWidth="1"/>
    <col min="3589" max="3589" width="18.44140625" style="161" customWidth="1"/>
    <col min="3590" max="3836" width="9" style="161" customWidth="1"/>
    <col min="3837" max="3837" width="20" style="161" customWidth="1"/>
    <col min="3838" max="3838" width="15.6640625" style="161" customWidth="1"/>
    <col min="3839" max="3839" width="12.6640625" style="161" customWidth="1"/>
    <col min="3840" max="3844" width="18.6640625" style="161" customWidth="1"/>
    <col min="3845" max="3845" width="18.44140625" style="161" customWidth="1"/>
    <col min="3846" max="4092" width="9" style="161" customWidth="1"/>
    <col min="4093" max="4093" width="20" style="161" customWidth="1"/>
    <col min="4094" max="4094" width="15.6640625" style="161" customWidth="1"/>
    <col min="4095" max="4095" width="12.6640625" style="161" customWidth="1"/>
    <col min="4096" max="4100" width="18.6640625" style="161" customWidth="1"/>
    <col min="4101" max="4101" width="18.44140625" style="161" customWidth="1"/>
    <col min="4102" max="4348" width="9" style="161" customWidth="1"/>
    <col min="4349" max="4349" width="20" style="161" customWidth="1"/>
    <col min="4350" max="4350" width="15.6640625" style="161" customWidth="1"/>
    <col min="4351" max="4351" width="12.6640625" style="161" customWidth="1"/>
    <col min="4352" max="4356" width="18.6640625" style="161" customWidth="1"/>
    <col min="4357" max="4357" width="18.44140625" style="161" customWidth="1"/>
    <col min="4358" max="4604" width="9" style="161" customWidth="1"/>
    <col min="4605" max="4605" width="20" style="161" customWidth="1"/>
    <col min="4606" max="4606" width="15.6640625" style="161" customWidth="1"/>
    <col min="4607" max="4607" width="12.6640625" style="161" customWidth="1"/>
    <col min="4608" max="4612" width="18.6640625" style="161" customWidth="1"/>
    <col min="4613" max="4613" width="18.44140625" style="161" customWidth="1"/>
    <col min="4614" max="4860" width="9" style="161" customWidth="1"/>
    <col min="4861" max="4861" width="20" style="161" customWidth="1"/>
    <col min="4862" max="4862" width="15.6640625" style="161" customWidth="1"/>
    <col min="4863" max="4863" width="12.6640625" style="161" customWidth="1"/>
    <col min="4864" max="4868" width="18.6640625" style="161" customWidth="1"/>
    <col min="4869" max="4869" width="18.44140625" style="161" customWidth="1"/>
    <col min="4870" max="5116" width="9" style="161" customWidth="1"/>
    <col min="5117" max="5117" width="20" style="161" customWidth="1"/>
    <col min="5118" max="5118" width="15.6640625" style="161" customWidth="1"/>
    <col min="5119" max="5119" width="12.6640625" style="161" customWidth="1"/>
    <col min="5120" max="5124" width="18.6640625" style="161" customWidth="1"/>
    <col min="5125" max="5125" width="18.44140625" style="161" customWidth="1"/>
    <col min="5126" max="5372" width="9" style="161" customWidth="1"/>
    <col min="5373" max="5373" width="20" style="161" customWidth="1"/>
    <col min="5374" max="5374" width="15.6640625" style="161" customWidth="1"/>
    <col min="5375" max="5375" width="12.6640625" style="161" customWidth="1"/>
    <col min="5376" max="5380" width="18.6640625" style="161" customWidth="1"/>
    <col min="5381" max="5381" width="18.44140625" style="161" customWidth="1"/>
    <col min="5382" max="5628" width="9" style="161" customWidth="1"/>
    <col min="5629" max="5629" width="20" style="161" customWidth="1"/>
    <col min="5630" max="5630" width="15.6640625" style="161" customWidth="1"/>
    <col min="5631" max="5631" width="12.6640625" style="161" customWidth="1"/>
    <col min="5632" max="5636" width="18.6640625" style="161" customWidth="1"/>
    <col min="5637" max="5637" width="18.44140625" style="161" customWidth="1"/>
    <col min="5638" max="5884" width="9" style="161" customWidth="1"/>
    <col min="5885" max="5885" width="20" style="161" customWidth="1"/>
    <col min="5886" max="5886" width="15.6640625" style="161" customWidth="1"/>
    <col min="5887" max="5887" width="12.6640625" style="161" customWidth="1"/>
    <col min="5888" max="5892" width="18.6640625" style="161" customWidth="1"/>
    <col min="5893" max="5893" width="18.44140625" style="161" customWidth="1"/>
    <col min="5894" max="6140" width="9" style="161" customWidth="1"/>
    <col min="6141" max="6141" width="20" style="161" customWidth="1"/>
    <col min="6142" max="6142" width="15.6640625" style="161" customWidth="1"/>
    <col min="6143" max="6143" width="12.6640625" style="161" customWidth="1"/>
    <col min="6144" max="6148" width="18.6640625" style="161" customWidth="1"/>
    <col min="6149" max="6149" width="18.44140625" style="161" customWidth="1"/>
    <col min="6150" max="6396" width="9" style="161" customWidth="1"/>
    <col min="6397" max="6397" width="20" style="161" customWidth="1"/>
    <col min="6398" max="6398" width="15.6640625" style="161" customWidth="1"/>
    <col min="6399" max="6399" width="12.6640625" style="161" customWidth="1"/>
    <col min="6400" max="6404" width="18.6640625" style="161" customWidth="1"/>
    <col min="6405" max="6405" width="18.44140625" style="161" customWidth="1"/>
    <col min="6406" max="6652" width="9" style="161" customWidth="1"/>
    <col min="6653" max="6653" width="20" style="161" customWidth="1"/>
    <col min="6654" max="6654" width="15.6640625" style="161" customWidth="1"/>
    <col min="6655" max="6655" width="12.6640625" style="161" customWidth="1"/>
    <col min="6656" max="6660" width="18.6640625" style="161" customWidth="1"/>
    <col min="6661" max="6661" width="18.44140625" style="161" customWidth="1"/>
    <col min="6662" max="6908" width="9" style="161" customWidth="1"/>
    <col min="6909" max="6909" width="20" style="161" customWidth="1"/>
    <col min="6910" max="6910" width="15.6640625" style="161" customWidth="1"/>
    <col min="6911" max="6911" width="12.6640625" style="161" customWidth="1"/>
    <col min="6912" max="6916" width="18.6640625" style="161" customWidth="1"/>
    <col min="6917" max="6917" width="18.44140625" style="161" customWidth="1"/>
    <col min="6918" max="7164" width="9" style="161" customWidth="1"/>
    <col min="7165" max="7165" width="20" style="161" customWidth="1"/>
    <col min="7166" max="7166" width="15.6640625" style="161" customWidth="1"/>
    <col min="7167" max="7167" width="12.6640625" style="161" customWidth="1"/>
    <col min="7168" max="7172" width="18.6640625" style="161" customWidth="1"/>
    <col min="7173" max="7173" width="18.44140625" style="161" customWidth="1"/>
    <col min="7174" max="7420" width="9" style="161" customWidth="1"/>
    <col min="7421" max="7421" width="20" style="161" customWidth="1"/>
    <col min="7422" max="7422" width="15.6640625" style="161" customWidth="1"/>
    <col min="7423" max="7423" width="12.6640625" style="161" customWidth="1"/>
    <col min="7424" max="7428" width="18.6640625" style="161" customWidth="1"/>
    <col min="7429" max="7429" width="18.44140625" style="161" customWidth="1"/>
    <col min="7430" max="7676" width="9" style="161" customWidth="1"/>
    <col min="7677" max="7677" width="20" style="161" customWidth="1"/>
    <col min="7678" max="7678" width="15.6640625" style="161" customWidth="1"/>
    <col min="7679" max="7679" width="12.6640625" style="161" customWidth="1"/>
    <col min="7680" max="7684" width="18.6640625" style="161" customWidth="1"/>
    <col min="7685" max="7685" width="18.44140625" style="161" customWidth="1"/>
    <col min="7686" max="7932" width="9" style="161" customWidth="1"/>
    <col min="7933" max="7933" width="20" style="161" customWidth="1"/>
    <col min="7934" max="7934" width="15.6640625" style="161" customWidth="1"/>
    <col min="7935" max="7935" width="12.6640625" style="161" customWidth="1"/>
    <col min="7936" max="7940" width="18.6640625" style="161" customWidth="1"/>
    <col min="7941" max="7941" width="18.44140625" style="161" customWidth="1"/>
    <col min="7942" max="8188" width="9" style="161" customWidth="1"/>
    <col min="8189" max="8189" width="20" style="161" customWidth="1"/>
    <col min="8190" max="8190" width="15.6640625" style="161" customWidth="1"/>
    <col min="8191" max="8191" width="12.6640625" style="161" customWidth="1"/>
    <col min="8192" max="8196" width="18.6640625" style="161" customWidth="1"/>
    <col min="8197" max="8197" width="18.44140625" style="161" customWidth="1"/>
    <col min="8198" max="8444" width="9" style="161" customWidth="1"/>
    <col min="8445" max="8445" width="20" style="161" customWidth="1"/>
    <col min="8446" max="8446" width="15.6640625" style="161" customWidth="1"/>
    <col min="8447" max="8447" width="12.6640625" style="161" customWidth="1"/>
    <col min="8448" max="8452" width="18.6640625" style="161" customWidth="1"/>
    <col min="8453" max="8453" width="18.44140625" style="161" customWidth="1"/>
    <col min="8454" max="8700" width="9" style="161" customWidth="1"/>
    <col min="8701" max="8701" width="20" style="161" customWidth="1"/>
    <col min="8702" max="8702" width="15.6640625" style="161" customWidth="1"/>
    <col min="8703" max="8703" width="12.6640625" style="161" customWidth="1"/>
    <col min="8704" max="8708" width="18.6640625" style="161" customWidth="1"/>
    <col min="8709" max="8709" width="18.44140625" style="161" customWidth="1"/>
    <col min="8710" max="8956" width="9" style="161" customWidth="1"/>
    <col min="8957" max="8957" width="20" style="161" customWidth="1"/>
    <col min="8958" max="8958" width="15.6640625" style="161" customWidth="1"/>
    <col min="8959" max="8959" width="12.6640625" style="161" customWidth="1"/>
    <col min="8960" max="8964" width="18.6640625" style="161" customWidth="1"/>
    <col min="8965" max="8965" width="18.44140625" style="161" customWidth="1"/>
    <col min="8966" max="9212" width="9" style="161" customWidth="1"/>
    <col min="9213" max="9213" width="20" style="161" customWidth="1"/>
    <col min="9214" max="9214" width="15.6640625" style="161" customWidth="1"/>
    <col min="9215" max="9215" width="12.6640625" style="161" customWidth="1"/>
    <col min="9216" max="9220" width="18.6640625" style="161" customWidth="1"/>
    <col min="9221" max="9221" width="18.44140625" style="161" customWidth="1"/>
    <col min="9222" max="9468" width="9" style="161" customWidth="1"/>
    <col min="9469" max="9469" width="20" style="161" customWidth="1"/>
    <col min="9470" max="9470" width="15.6640625" style="161" customWidth="1"/>
    <col min="9471" max="9471" width="12.6640625" style="161" customWidth="1"/>
    <col min="9472" max="9476" width="18.6640625" style="161" customWidth="1"/>
    <col min="9477" max="9477" width="18.44140625" style="161" customWidth="1"/>
    <col min="9478" max="9724" width="9" style="161" customWidth="1"/>
    <col min="9725" max="9725" width="20" style="161" customWidth="1"/>
    <col min="9726" max="9726" width="15.6640625" style="161" customWidth="1"/>
    <col min="9727" max="9727" width="12.6640625" style="161" customWidth="1"/>
    <col min="9728" max="9732" width="18.6640625" style="161" customWidth="1"/>
    <col min="9733" max="9733" width="18.44140625" style="161" customWidth="1"/>
    <col min="9734" max="9980" width="9" style="161" customWidth="1"/>
    <col min="9981" max="9981" width="20" style="161" customWidth="1"/>
    <col min="9982" max="9982" width="15.6640625" style="161" customWidth="1"/>
    <col min="9983" max="9983" width="12.6640625" style="161" customWidth="1"/>
    <col min="9984" max="9988" width="18.6640625" style="161" customWidth="1"/>
    <col min="9989" max="9989" width="18.44140625" style="161" customWidth="1"/>
    <col min="9990" max="10236" width="9" style="161" customWidth="1"/>
    <col min="10237" max="10237" width="20" style="161" customWidth="1"/>
    <col min="10238" max="10238" width="15.6640625" style="161" customWidth="1"/>
    <col min="10239" max="10239" width="12.6640625" style="161" customWidth="1"/>
    <col min="10240" max="10244" width="18.6640625" style="161" customWidth="1"/>
    <col min="10245" max="10245" width="18.44140625" style="161" customWidth="1"/>
    <col min="10246" max="10492" width="9" style="161" customWidth="1"/>
    <col min="10493" max="10493" width="20" style="161" customWidth="1"/>
    <col min="10494" max="10494" width="15.6640625" style="161" customWidth="1"/>
    <col min="10495" max="10495" width="12.6640625" style="161" customWidth="1"/>
    <col min="10496" max="10500" width="18.6640625" style="161" customWidth="1"/>
    <col min="10501" max="10501" width="18.44140625" style="161" customWidth="1"/>
    <col min="10502" max="10748" width="9" style="161" customWidth="1"/>
    <col min="10749" max="10749" width="20" style="161" customWidth="1"/>
    <col min="10750" max="10750" width="15.6640625" style="161" customWidth="1"/>
    <col min="10751" max="10751" width="12.6640625" style="161" customWidth="1"/>
    <col min="10752" max="10756" width="18.6640625" style="161" customWidth="1"/>
    <col min="10757" max="10757" width="18.44140625" style="161" customWidth="1"/>
    <col min="10758" max="11004" width="9" style="161" customWidth="1"/>
    <col min="11005" max="11005" width="20" style="161" customWidth="1"/>
    <col min="11006" max="11006" width="15.6640625" style="161" customWidth="1"/>
    <col min="11007" max="11007" width="12.6640625" style="161" customWidth="1"/>
    <col min="11008" max="11012" width="18.6640625" style="161" customWidth="1"/>
    <col min="11013" max="11013" width="18.44140625" style="161" customWidth="1"/>
    <col min="11014" max="11260" width="9" style="161" customWidth="1"/>
    <col min="11261" max="11261" width="20" style="161" customWidth="1"/>
    <col min="11262" max="11262" width="15.6640625" style="161" customWidth="1"/>
    <col min="11263" max="11263" width="12.6640625" style="161" customWidth="1"/>
    <col min="11264" max="11268" width="18.6640625" style="161" customWidth="1"/>
    <col min="11269" max="11269" width="18.44140625" style="161" customWidth="1"/>
    <col min="11270" max="11516" width="9" style="161" customWidth="1"/>
    <col min="11517" max="11517" width="20" style="161" customWidth="1"/>
    <col min="11518" max="11518" width="15.6640625" style="161" customWidth="1"/>
    <col min="11519" max="11519" width="12.6640625" style="161" customWidth="1"/>
    <col min="11520" max="11524" width="18.6640625" style="161" customWidth="1"/>
    <col min="11525" max="11525" width="18.44140625" style="161" customWidth="1"/>
    <col min="11526" max="11772" width="9" style="161" customWidth="1"/>
    <col min="11773" max="11773" width="20" style="161" customWidth="1"/>
    <col min="11774" max="11774" width="15.6640625" style="161" customWidth="1"/>
    <col min="11775" max="11775" width="12.6640625" style="161" customWidth="1"/>
    <col min="11776" max="11780" width="18.6640625" style="161" customWidth="1"/>
    <col min="11781" max="11781" width="18.44140625" style="161" customWidth="1"/>
    <col min="11782" max="12028" width="9" style="161" customWidth="1"/>
    <col min="12029" max="12029" width="20" style="161" customWidth="1"/>
    <col min="12030" max="12030" width="15.6640625" style="161" customWidth="1"/>
    <col min="12031" max="12031" width="12.6640625" style="161" customWidth="1"/>
    <col min="12032" max="12036" width="18.6640625" style="161" customWidth="1"/>
    <col min="12037" max="12037" width="18.44140625" style="161" customWidth="1"/>
    <col min="12038" max="12284" width="9" style="161" customWidth="1"/>
    <col min="12285" max="12285" width="20" style="161" customWidth="1"/>
    <col min="12286" max="12286" width="15.6640625" style="161" customWidth="1"/>
    <col min="12287" max="12287" width="12.6640625" style="161" customWidth="1"/>
    <col min="12288" max="12292" width="18.6640625" style="161" customWidth="1"/>
    <col min="12293" max="12293" width="18.44140625" style="161" customWidth="1"/>
    <col min="12294" max="12540" width="9" style="161" customWidth="1"/>
    <col min="12541" max="12541" width="20" style="161" customWidth="1"/>
    <col min="12542" max="12542" width="15.6640625" style="161" customWidth="1"/>
    <col min="12543" max="12543" width="12.6640625" style="161" customWidth="1"/>
    <col min="12544" max="12548" width="18.6640625" style="161" customWidth="1"/>
    <col min="12549" max="12549" width="18.44140625" style="161" customWidth="1"/>
    <col min="12550" max="12796" width="9" style="161" customWidth="1"/>
    <col min="12797" max="12797" width="20" style="161" customWidth="1"/>
    <col min="12798" max="12798" width="15.6640625" style="161" customWidth="1"/>
    <col min="12799" max="12799" width="12.6640625" style="161" customWidth="1"/>
    <col min="12800" max="12804" width="18.6640625" style="161" customWidth="1"/>
    <col min="12805" max="12805" width="18.44140625" style="161" customWidth="1"/>
    <col min="12806" max="13052" width="9" style="161" customWidth="1"/>
    <col min="13053" max="13053" width="20" style="161" customWidth="1"/>
    <col min="13054" max="13054" width="15.6640625" style="161" customWidth="1"/>
    <col min="13055" max="13055" width="12.6640625" style="161" customWidth="1"/>
    <col min="13056" max="13060" width="18.6640625" style="161" customWidth="1"/>
    <col min="13061" max="13061" width="18.44140625" style="161" customWidth="1"/>
    <col min="13062" max="13308" width="9" style="161" customWidth="1"/>
    <col min="13309" max="13309" width="20" style="161" customWidth="1"/>
    <col min="13310" max="13310" width="15.6640625" style="161" customWidth="1"/>
    <col min="13311" max="13311" width="12.6640625" style="161" customWidth="1"/>
    <col min="13312" max="13316" width="18.6640625" style="161" customWidth="1"/>
    <col min="13317" max="13317" width="18.44140625" style="161" customWidth="1"/>
    <col min="13318" max="13564" width="9" style="161" customWidth="1"/>
    <col min="13565" max="13565" width="20" style="161" customWidth="1"/>
    <col min="13566" max="13566" width="15.6640625" style="161" customWidth="1"/>
    <col min="13567" max="13567" width="12.6640625" style="161" customWidth="1"/>
    <col min="13568" max="13572" width="18.6640625" style="161" customWidth="1"/>
    <col min="13573" max="13573" width="18.44140625" style="161" customWidth="1"/>
    <col min="13574" max="13820" width="9" style="161" customWidth="1"/>
    <col min="13821" max="13821" width="20" style="161" customWidth="1"/>
    <col min="13822" max="13822" width="15.6640625" style="161" customWidth="1"/>
    <col min="13823" max="13823" width="12.6640625" style="161" customWidth="1"/>
    <col min="13824" max="13828" width="18.6640625" style="161" customWidth="1"/>
    <col min="13829" max="13829" width="18.44140625" style="161" customWidth="1"/>
    <col min="13830" max="14076" width="9" style="161" customWidth="1"/>
    <col min="14077" max="14077" width="20" style="161" customWidth="1"/>
    <col min="14078" max="14078" width="15.6640625" style="161" customWidth="1"/>
    <col min="14079" max="14079" width="12.6640625" style="161" customWidth="1"/>
    <col min="14080" max="14084" width="18.6640625" style="161" customWidth="1"/>
    <col min="14085" max="14085" width="18.44140625" style="161" customWidth="1"/>
    <col min="14086" max="14332" width="9" style="161" customWidth="1"/>
    <col min="14333" max="14333" width="20" style="161" customWidth="1"/>
    <col min="14334" max="14334" width="15.6640625" style="161" customWidth="1"/>
    <col min="14335" max="14335" width="12.6640625" style="161" customWidth="1"/>
    <col min="14336" max="14340" width="18.6640625" style="161" customWidth="1"/>
    <col min="14341" max="14341" width="18.44140625" style="161" customWidth="1"/>
    <col min="14342" max="14588" width="9" style="161" customWidth="1"/>
    <col min="14589" max="14589" width="20" style="161" customWidth="1"/>
    <col min="14590" max="14590" width="15.6640625" style="161" customWidth="1"/>
    <col min="14591" max="14591" width="12.6640625" style="161" customWidth="1"/>
    <col min="14592" max="14596" width="18.6640625" style="161" customWidth="1"/>
    <col min="14597" max="14597" width="18.44140625" style="161" customWidth="1"/>
    <col min="14598" max="14844" width="9" style="161" customWidth="1"/>
    <col min="14845" max="14845" width="20" style="161" customWidth="1"/>
    <col min="14846" max="14846" width="15.6640625" style="161" customWidth="1"/>
    <col min="14847" max="14847" width="12.6640625" style="161" customWidth="1"/>
    <col min="14848" max="14852" width="18.6640625" style="161" customWidth="1"/>
    <col min="14853" max="14853" width="18.44140625" style="161" customWidth="1"/>
    <col min="14854" max="15100" width="9" style="161" customWidth="1"/>
    <col min="15101" max="15101" width="20" style="161" customWidth="1"/>
    <col min="15102" max="15102" width="15.6640625" style="161" customWidth="1"/>
    <col min="15103" max="15103" width="12.6640625" style="161" customWidth="1"/>
    <col min="15104" max="15108" width="18.6640625" style="161" customWidth="1"/>
    <col min="15109" max="15109" width="18.44140625" style="161" customWidth="1"/>
    <col min="15110" max="15356" width="9" style="161" customWidth="1"/>
    <col min="15357" max="15357" width="20" style="161" customWidth="1"/>
    <col min="15358" max="15358" width="15.6640625" style="161" customWidth="1"/>
    <col min="15359" max="15359" width="12.6640625" style="161" customWidth="1"/>
    <col min="15360" max="15364" width="18.6640625" style="161" customWidth="1"/>
    <col min="15365" max="15365" width="18.44140625" style="161" customWidth="1"/>
    <col min="15366" max="15612" width="9" style="161" customWidth="1"/>
    <col min="15613" max="15613" width="20" style="161" customWidth="1"/>
    <col min="15614" max="15614" width="15.6640625" style="161" customWidth="1"/>
    <col min="15615" max="15615" width="12.6640625" style="161" customWidth="1"/>
    <col min="15616" max="15620" width="18.6640625" style="161" customWidth="1"/>
    <col min="15621" max="15621" width="18.44140625" style="161" customWidth="1"/>
    <col min="15622" max="15868" width="9" style="161" customWidth="1"/>
    <col min="15869" max="15869" width="20" style="161" customWidth="1"/>
    <col min="15870" max="15870" width="15.6640625" style="161" customWidth="1"/>
    <col min="15871" max="15871" width="12.6640625" style="161" customWidth="1"/>
    <col min="15872" max="15876" width="18.6640625" style="161" customWidth="1"/>
    <col min="15877" max="15877" width="18.44140625" style="161" customWidth="1"/>
    <col min="15878" max="16124" width="9" style="161" customWidth="1"/>
    <col min="16125" max="16125" width="20" style="161" customWidth="1"/>
    <col min="16126" max="16126" width="15.6640625" style="161" customWidth="1"/>
    <col min="16127" max="16127" width="12.6640625" style="161" customWidth="1"/>
    <col min="16128" max="16132" width="18.6640625" style="161" customWidth="1"/>
    <col min="16133" max="16133" width="18.44140625" style="161" customWidth="1"/>
    <col min="16134" max="16379" width="9" style="161" customWidth="1"/>
  </cols>
  <sheetData>
    <row r="1" spans="1:10" x14ac:dyDescent="0.2">
      <c r="A1" s="253" t="s">
        <v>1287</v>
      </c>
    </row>
    <row r="2" spans="1:10" x14ac:dyDescent="0.2">
      <c r="A2" s="653" t="s">
        <v>7</v>
      </c>
      <c r="B2" s="653"/>
      <c r="C2" s="653"/>
      <c r="D2" s="653"/>
      <c r="E2" s="653"/>
      <c r="F2" s="653"/>
      <c r="G2" s="653"/>
      <c r="H2" s="653"/>
      <c r="I2" s="653"/>
      <c r="J2" s="243" t="s">
        <v>1502</v>
      </c>
    </row>
    <row r="3" spans="1:10" ht="13.8" thickBot="1" x14ac:dyDescent="0.25">
      <c r="A3" s="254" t="s">
        <v>1552</v>
      </c>
      <c r="B3" s="254"/>
      <c r="C3" s="254"/>
      <c r="D3" s="170"/>
      <c r="E3" s="130"/>
      <c r="F3" s="177"/>
      <c r="G3" s="130" t="s">
        <v>1494</v>
      </c>
      <c r="H3" s="235" t="s">
        <v>1497</v>
      </c>
      <c r="I3" s="177">
        <v>1</v>
      </c>
      <c r="J3" s="170" t="s">
        <v>36</v>
      </c>
    </row>
    <row r="4" spans="1:10" ht="13.5" customHeight="1" x14ac:dyDescent="0.2">
      <c r="A4" s="654" t="s">
        <v>1289</v>
      </c>
      <c r="B4" s="657" t="s">
        <v>1441</v>
      </c>
      <c r="C4" s="658"/>
      <c r="D4" s="663" t="s">
        <v>1588</v>
      </c>
      <c r="E4" s="666" t="s">
        <v>45</v>
      </c>
      <c r="F4" s="667"/>
      <c r="G4" s="668"/>
      <c r="H4" s="657" t="s">
        <v>48</v>
      </c>
      <c r="I4" s="658"/>
      <c r="J4" s="669"/>
    </row>
    <row r="5" spans="1:10" ht="13.5" customHeight="1" x14ac:dyDescent="0.2">
      <c r="A5" s="655"/>
      <c r="B5" s="659"/>
      <c r="C5" s="660"/>
      <c r="D5" s="664"/>
      <c r="E5" s="647" t="s">
        <v>1538</v>
      </c>
      <c r="F5" s="649" t="s">
        <v>1550</v>
      </c>
      <c r="G5" s="670" t="s">
        <v>1551</v>
      </c>
      <c r="H5" s="647" t="s">
        <v>1538</v>
      </c>
      <c r="I5" s="649" t="s">
        <v>1550</v>
      </c>
      <c r="J5" s="651" t="s">
        <v>1551</v>
      </c>
    </row>
    <row r="6" spans="1:10" ht="13.8" thickBot="1" x14ac:dyDescent="0.25">
      <c r="A6" s="656"/>
      <c r="B6" s="661"/>
      <c r="C6" s="662"/>
      <c r="D6" s="665"/>
      <c r="E6" s="648"/>
      <c r="F6" s="650"/>
      <c r="G6" s="671"/>
      <c r="H6" s="648"/>
      <c r="I6" s="650"/>
      <c r="J6" s="652"/>
    </row>
    <row r="7" spans="1:10" ht="27" customHeight="1" x14ac:dyDescent="0.2">
      <c r="A7" s="41" t="s">
        <v>1276</v>
      </c>
      <c r="B7" s="626" t="s">
        <v>1566</v>
      </c>
      <c r="C7" s="627"/>
      <c r="D7" s="70">
        <v>10</v>
      </c>
      <c r="E7" s="290"/>
      <c r="F7" s="306"/>
      <c r="G7" s="321" t="s">
        <v>1491</v>
      </c>
      <c r="H7" s="338"/>
      <c r="I7" s="306"/>
      <c r="J7" s="351" t="s">
        <v>1491</v>
      </c>
    </row>
    <row r="8" spans="1:10" ht="13.5" customHeight="1" x14ac:dyDescent="0.2">
      <c r="A8" s="255" t="s">
        <v>50</v>
      </c>
      <c r="B8" s="264" t="s">
        <v>1567</v>
      </c>
      <c r="C8" s="275"/>
      <c r="D8" s="281">
        <v>20</v>
      </c>
      <c r="E8" s="291"/>
      <c r="F8" s="307"/>
      <c r="G8" s="322"/>
      <c r="H8" s="339"/>
      <c r="I8" s="307"/>
      <c r="J8" s="352"/>
    </row>
    <row r="9" spans="1:10" ht="13.5" customHeight="1" x14ac:dyDescent="0.2">
      <c r="A9" s="167" t="s">
        <v>1512</v>
      </c>
      <c r="B9" s="641" t="s">
        <v>1568</v>
      </c>
      <c r="C9" s="642"/>
      <c r="D9" s="71">
        <v>40</v>
      </c>
      <c r="E9" s="290"/>
      <c r="F9" s="306"/>
      <c r="G9" s="323" t="s">
        <v>1491</v>
      </c>
      <c r="H9" s="338"/>
      <c r="I9" s="306"/>
      <c r="J9" s="351" t="s">
        <v>1491</v>
      </c>
    </row>
    <row r="10" spans="1:10" ht="13.5" customHeight="1" x14ac:dyDescent="0.2">
      <c r="A10" s="256" t="s">
        <v>1296</v>
      </c>
      <c r="B10" s="265" t="s">
        <v>1569</v>
      </c>
      <c r="C10" s="276"/>
      <c r="D10" s="282">
        <v>50</v>
      </c>
      <c r="E10" s="292"/>
      <c r="F10" s="308"/>
      <c r="G10" s="324"/>
      <c r="H10" s="340"/>
      <c r="I10" s="308"/>
      <c r="J10" s="353"/>
    </row>
    <row r="11" spans="1:10" ht="27" customHeight="1" x14ac:dyDescent="0.2">
      <c r="A11" s="257" t="s">
        <v>1553</v>
      </c>
      <c r="B11" s="628" t="s">
        <v>1570</v>
      </c>
      <c r="C11" s="629"/>
      <c r="D11" s="283">
        <v>50</v>
      </c>
      <c r="E11" s="293"/>
      <c r="F11" s="309"/>
      <c r="G11" s="322"/>
      <c r="H11" s="341"/>
      <c r="I11" s="309"/>
      <c r="J11" s="354"/>
    </row>
    <row r="12" spans="1:10" ht="13.5" customHeight="1" x14ac:dyDescent="0.2">
      <c r="A12" s="258" t="s">
        <v>1297</v>
      </c>
      <c r="B12" s="611" t="s">
        <v>1571</v>
      </c>
      <c r="C12" s="630"/>
      <c r="D12" s="281">
        <v>50</v>
      </c>
      <c r="E12" s="291"/>
      <c r="F12" s="307"/>
      <c r="G12" s="325"/>
      <c r="H12" s="339"/>
      <c r="I12" s="307"/>
      <c r="J12" s="352"/>
    </row>
    <row r="13" spans="1:10" ht="13.5" customHeight="1" x14ac:dyDescent="0.2">
      <c r="A13" s="30" t="s">
        <v>1513</v>
      </c>
      <c r="B13" s="643" t="s">
        <v>1572</v>
      </c>
      <c r="C13" s="644"/>
      <c r="D13" s="284">
        <v>100</v>
      </c>
      <c r="E13" s="294"/>
      <c r="F13" s="310"/>
      <c r="G13" s="326" t="s">
        <v>1491</v>
      </c>
      <c r="H13" s="342"/>
      <c r="I13" s="310"/>
      <c r="J13" s="355" t="s">
        <v>1491</v>
      </c>
    </row>
    <row r="14" spans="1:10" ht="13.5" customHeight="1" x14ac:dyDescent="0.2">
      <c r="A14" s="259" t="s">
        <v>1299</v>
      </c>
      <c r="B14" s="266" t="s">
        <v>1573</v>
      </c>
      <c r="C14" s="277"/>
      <c r="D14" s="285">
        <v>100</v>
      </c>
      <c r="E14" s="295"/>
      <c r="F14" s="311"/>
      <c r="G14" s="327"/>
      <c r="H14" s="343"/>
      <c r="I14" s="311"/>
      <c r="J14" s="356"/>
    </row>
    <row r="15" spans="1:10" ht="13.5" customHeight="1" x14ac:dyDescent="0.2">
      <c r="A15" s="259" t="s">
        <v>1300</v>
      </c>
      <c r="B15" s="266" t="s">
        <v>1574</v>
      </c>
      <c r="C15" s="277"/>
      <c r="D15" s="285">
        <v>100</v>
      </c>
      <c r="E15" s="295"/>
      <c r="F15" s="311"/>
      <c r="G15" s="327"/>
      <c r="H15" s="343"/>
      <c r="I15" s="311"/>
      <c r="J15" s="356"/>
    </row>
    <row r="16" spans="1:10" ht="13.5" customHeight="1" x14ac:dyDescent="0.2">
      <c r="A16" s="259" t="s">
        <v>1301</v>
      </c>
      <c r="B16" s="266" t="s">
        <v>1575</v>
      </c>
      <c r="C16" s="277"/>
      <c r="D16" s="285">
        <v>100</v>
      </c>
      <c r="E16" s="295"/>
      <c r="F16" s="311"/>
      <c r="G16" s="327"/>
      <c r="H16" s="343"/>
      <c r="I16" s="311"/>
      <c r="J16" s="356"/>
    </row>
    <row r="17" spans="1:10" ht="27" customHeight="1" x14ac:dyDescent="0.2">
      <c r="A17" s="259" t="s">
        <v>1554</v>
      </c>
      <c r="B17" s="645" t="s">
        <v>1570</v>
      </c>
      <c r="C17" s="646"/>
      <c r="D17" s="285">
        <v>100</v>
      </c>
      <c r="E17" s="295"/>
      <c r="F17" s="311"/>
      <c r="G17" s="327"/>
      <c r="H17" s="343"/>
      <c r="I17" s="311"/>
      <c r="J17" s="356"/>
    </row>
    <row r="18" spans="1:10" ht="13.5" customHeight="1" x14ac:dyDescent="0.2">
      <c r="A18" s="37" t="s">
        <v>1555</v>
      </c>
      <c r="B18" s="631" t="s">
        <v>1576</v>
      </c>
      <c r="C18" s="632"/>
      <c r="D18" s="78">
        <v>100</v>
      </c>
      <c r="E18" s="237"/>
      <c r="F18" s="193"/>
      <c r="G18" s="328" t="s">
        <v>1491</v>
      </c>
      <c r="H18" s="344"/>
      <c r="I18" s="317"/>
      <c r="J18" s="357" t="s">
        <v>1491</v>
      </c>
    </row>
    <row r="19" spans="1:10" ht="40.5" customHeight="1" x14ac:dyDescent="0.2">
      <c r="A19" s="260" t="s">
        <v>1514</v>
      </c>
      <c r="B19" s="633" t="s">
        <v>1577</v>
      </c>
      <c r="C19" s="634"/>
      <c r="D19" s="84">
        <v>100</v>
      </c>
      <c r="E19" s="290"/>
      <c r="F19" s="306"/>
      <c r="G19" s="321" t="s">
        <v>1491</v>
      </c>
      <c r="H19" s="338"/>
      <c r="I19" s="306"/>
      <c r="J19" s="351" t="s">
        <v>1491</v>
      </c>
    </row>
    <row r="20" spans="1:10" ht="33" customHeight="1" x14ac:dyDescent="0.2">
      <c r="A20" s="47" t="s">
        <v>1556</v>
      </c>
      <c r="B20" s="635" t="s">
        <v>1578</v>
      </c>
      <c r="C20" s="636"/>
      <c r="D20" s="71">
        <v>100</v>
      </c>
      <c r="E20" s="290"/>
      <c r="F20" s="306"/>
      <c r="G20" s="321" t="s">
        <v>1491</v>
      </c>
      <c r="H20" s="338"/>
      <c r="I20" s="306"/>
      <c r="J20" s="351" t="s">
        <v>1491</v>
      </c>
    </row>
    <row r="21" spans="1:10" ht="27" customHeight="1" x14ac:dyDescent="0.2">
      <c r="A21" s="261" t="s">
        <v>1279</v>
      </c>
      <c r="B21" s="637" t="s">
        <v>1579</v>
      </c>
      <c r="C21" s="638"/>
      <c r="D21" s="286">
        <v>100</v>
      </c>
      <c r="E21" s="296"/>
      <c r="F21" s="312"/>
      <c r="G21" s="329"/>
      <c r="H21" s="345"/>
      <c r="I21" s="312"/>
      <c r="J21" s="358"/>
    </row>
    <row r="22" spans="1:10" ht="27" customHeight="1" x14ac:dyDescent="0.2">
      <c r="A22" s="167" t="s">
        <v>1557</v>
      </c>
      <c r="B22" s="635" t="s">
        <v>44</v>
      </c>
      <c r="C22" s="636"/>
      <c r="D22" s="71">
        <v>100</v>
      </c>
      <c r="E22" s="297">
        <v>29350422</v>
      </c>
      <c r="F22" s="313">
        <v>38155549</v>
      </c>
      <c r="G22" s="323">
        <v>3.8E-3</v>
      </c>
      <c r="H22" s="346">
        <v>29350422</v>
      </c>
      <c r="I22" s="313">
        <v>38155549</v>
      </c>
      <c r="J22" s="359">
        <v>3.8E-3</v>
      </c>
    </row>
    <row r="23" spans="1:10" ht="13.5" customHeight="1" x14ac:dyDescent="0.2">
      <c r="A23" s="33" t="s">
        <v>1558</v>
      </c>
      <c r="B23" s="267" t="s">
        <v>1580</v>
      </c>
      <c r="C23" s="278"/>
      <c r="D23" s="79" t="s">
        <v>1589</v>
      </c>
      <c r="E23" s="298">
        <f t="shared" ref="E23:J23" si="0">IF(COUNT(E24:E30)&gt;0,SUM(E24:E30),"")</f>
        <v>29350422</v>
      </c>
      <c r="F23" s="314">
        <f t="shared" si="0"/>
        <v>67080</v>
      </c>
      <c r="G23" s="330">
        <f t="shared" si="0"/>
        <v>0</v>
      </c>
      <c r="H23" s="298">
        <f t="shared" si="0"/>
        <v>29350422</v>
      </c>
      <c r="I23" s="314">
        <f t="shared" si="0"/>
        <v>67080</v>
      </c>
      <c r="J23" s="360">
        <f t="shared" si="0"/>
        <v>0</v>
      </c>
    </row>
    <row r="24" spans="1:10" ht="13.5" customHeight="1" x14ac:dyDescent="0.2">
      <c r="A24" s="31" t="s">
        <v>1322</v>
      </c>
      <c r="B24" s="268" t="s">
        <v>1516</v>
      </c>
      <c r="C24" s="279"/>
      <c r="D24" s="77" t="s">
        <v>1589</v>
      </c>
      <c r="E24" s="299"/>
      <c r="F24" s="315"/>
      <c r="G24" s="331" t="s">
        <v>1491</v>
      </c>
      <c r="H24" s="299"/>
      <c r="I24" s="315"/>
      <c r="J24" s="361" t="s">
        <v>1491</v>
      </c>
    </row>
    <row r="25" spans="1:10" ht="13.5" customHeight="1" x14ac:dyDescent="0.2">
      <c r="A25" s="31" t="s">
        <v>1323</v>
      </c>
      <c r="B25" s="268" t="s">
        <v>1525</v>
      </c>
      <c r="C25" s="279"/>
      <c r="D25" s="77" t="s">
        <v>1589</v>
      </c>
      <c r="E25" s="299"/>
      <c r="F25" s="315"/>
      <c r="G25" s="331" t="s">
        <v>1491</v>
      </c>
      <c r="H25" s="299"/>
      <c r="I25" s="315"/>
      <c r="J25" s="361" t="s">
        <v>1491</v>
      </c>
    </row>
    <row r="26" spans="1:10" ht="13.5" customHeight="1" x14ac:dyDescent="0.2">
      <c r="A26" s="262" t="s">
        <v>1324</v>
      </c>
      <c r="B26" s="269" t="s">
        <v>1531</v>
      </c>
      <c r="C26" s="279"/>
      <c r="D26" s="85" t="s">
        <v>1589</v>
      </c>
      <c r="E26" s="300"/>
      <c r="F26" s="315"/>
      <c r="G26" s="332" t="s">
        <v>1491</v>
      </c>
      <c r="H26" s="299"/>
      <c r="I26" s="315"/>
      <c r="J26" s="362" t="s">
        <v>1491</v>
      </c>
    </row>
    <row r="27" spans="1:10" ht="13.5" customHeight="1" x14ac:dyDescent="0.2">
      <c r="A27" s="31" t="s">
        <v>1325</v>
      </c>
      <c r="B27" s="268" t="s">
        <v>1532</v>
      </c>
      <c r="C27" s="278"/>
      <c r="D27" s="77" t="s">
        <v>1589</v>
      </c>
      <c r="E27" s="301">
        <v>29350422</v>
      </c>
      <c r="F27" s="316">
        <v>67080</v>
      </c>
      <c r="G27" s="331">
        <v>0</v>
      </c>
      <c r="H27" s="300">
        <v>29350422</v>
      </c>
      <c r="I27" s="316">
        <v>67080</v>
      </c>
      <c r="J27" s="361">
        <v>0</v>
      </c>
    </row>
    <row r="28" spans="1:10" ht="13.5" customHeight="1" x14ac:dyDescent="0.2">
      <c r="A28" s="31" t="s">
        <v>1326</v>
      </c>
      <c r="B28" s="268" t="s">
        <v>1533</v>
      </c>
      <c r="C28" s="279"/>
      <c r="D28" s="77" t="s">
        <v>1589</v>
      </c>
      <c r="E28" s="300"/>
      <c r="F28" s="316"/>
      <c r="G28" s="331" t="s">
        <v>1491</v>
      </c>
      <c r="H28" s="300"/>
      <c r="I28" s="316"/>
      <c r="J28" s="361" t="s">
        <v>1491</v>
      </c>
    </row>
    <row r="29" spans="1:10" ht="13.5" customHeight="1" x14ac:dyDescent="0.2">
      <c r="A29" s="31" t="s">
        <v>1327</v>
      </c>
      <c r="B29" s="268" t="s">
        <v>1534</v>
      </c>
      <c r="C29" s="279"/>
      <c r="D29" s="77" t="s">
        <v>1589</v>
      </c>
      <c r="E29" s="300"/>
      <c r="F29" s="316"/>
      <c r="G29" s="331" t="s">
        <v>1491</v>
      </c>
      <c r="H29" s="300"/>
      <c r="I29" s="316"/>
      <c r="J29" s="361" t="s">
        <v>1491</v>
      </c>
    </row>
    <row r="30" spans="1:10" ht="27" customHeight="1" x14ac:dyDescent="0.2">
      <c r="A30" s="31" t="s">
        <v>1328</v>
      </c>
      <c r="B30" s="639" t="s">
        <v>1535</v>
      </c>
      <c r="C30" s="640"/>
      <c r="D30" s="85" t="s">
        <v>1589</v>
      </c>
      <c r="E30" s="300"/>
      <c r="F30" s="317"/>
      <c r="G30" s="328" t="s">
        <v>1491</v>
      </c>
      <c r="H30" s="300"/>
      <c r="I30" s="317"/>
      <c r="J30" s="363" t="s">
        <v>1491</v>
      </c>
    </row>
    <row r="31" spans="1:10" ht="13.5" customHeight="1" x14ac:dyDescent="0.2">
      <c r="A31" s="623" t="s">
        <v>1559</v>
      </c>
      <c r="B31" s="624"/>
      <c r="C31" s="625"/>
      <c r="D31" s="281" t="s">
        <v>1589</v>
      </c>
      <c r="E31" s="291"/>
      <c r="F31" s="307"/>
      <c r="G31" s="325"/>
      <c r="H31" s="339"/>
      <c r="I31" s="307"/>
      <c r="J31" s="352"/>
    </row>
    <row r="32" spans="1:10" ht="13.5" customHeight="1" x14ac:dyDescent="0.2">
      <c r="A32" s="26" t="s">
        <v>1560</v>
      </c>
      <c r="B32" s="270" t="s">
        <v>1581</v>
      </c>
      <c r="C32" s="280"/>
      <c r="D32" s="287" t="s">
        <v>1589</v>
      </c>
      <c r="E32" s="302" t="s">
        <v>1491</v>
      </c>
      <c r="F32" s="318" t="s">
        <v>1491</v>
      </c>
      <c r="G32" s="333" t="s">
        <v>1491</v>
      </c>
      <c r="H32" s="347" t="s">
        <v>1491</v>
      </c>
      <c r="I32" s="318" t="s">
        <v>1491</v>
      </c>
      <c r="J32" s="364" t="s">
        <v>1491</v>
      </c>
    </row>
    <row r="33" spans="1:10" ht="13.5" customHeight="1" x14ac:dyDescent="0.2">
      <c r="A33" s="26" t="s">
        <v>1561</v>
      </c>
      <c r="B33" s="270" t="s">
        <v>1582</v>
      </c>
      <c r="C33" s="280"/>
      <c r="D33" s="287" t="s">
        <v>1589</v>
      </c>
      <c r="E33" s="302" t="s">
        <v>1491</v>
      </c>
      <c r="F33" s="318" t="s">
        <v>1491</v>
      </c>
      <c r="G33" s="333" t="s">
        <v>1491</v>
      </c>
      <c r="H33" s="347" t="s">
        <v>1491</v>
      </c>
      <c r="I33" s="318" t="s">
        <v>1491</v>
      </c>
      <c r="J33" s="364" t="s">
        <v>1491</v>
      </c>
    </row>
    <row r="34" spans="1:10" ht="27" customHeight="1" x14ac:dyDescent="0.2">
      <c r="A34" s="258" t="s">
        <v>1562</v>
      </c>
      <c r="B34" s="611" t="s">
        <v>1583</v>
      </c>
      <c r="C34" s="612"/>
      <c r="D34" s="281" t="s">
        <v>1590</v>
      </c>
      <c r="E34" s="291" t="s">
        <v>1491</v>
      </c>
      <c r="F34" s="307" t="s">
        <v>1491</v>
      </c>
      <c r="G34" s="334"/>
      <c r="H34" s="339" t="s">
        <v>1491</v>
      </c>
      <c r="I34" s="307" t="s">
        <v>1491</v>
      </c>
      <c r="J34" s="352"/>
    </row>
    <row r="35" spans="1:10" ht="13.5" customHeight="1" thickBot="1" x14ac:dyDescent="0.25">
      <c r="A35" s="261" t="s">
        <v>1563</v>
      </c>
      <c r="B35" s="613" t="s">
        <v>1584</v>
      </c>
      <c r="C35" s="614"/>
      <c r="D35" s="286">
        <v>100</v>
      </c>
      <c r="E35" s="303" t="s">
        <v>1491</v>
      </c>
      <c r="F35" s="319" t="s">
        <v>1491</v>
      </c>
      <c r="G35" s="335"/>
      <c r="H35" s="348" t="s">
        <v>1491</v>
      </c>
      <c r="I35" s="319" t="s">
        <v>1491</v>
      </c>
      <c r="J35" s="365"/>
    </row>
    <row r="36" spans="1:10" ht="13.5" customHeight="1" thickBot="1" x14ac:dyDescent="0.25">
      <c r="A36" s="535" t="s">
        <v>1564</v>
      </c>
      <c r="B36" s="536"/>
      <c r="C36" s="536"/>
      <c r="D36" s="537"/>
      <c r="E36" s="304"/>
      <c r="F36" s="320">
        <v>67080</v>
      </c>
      <c r="G36" s="336">
        <v>0</v>
      </c>
      <c r="H36" s="349"/>
      <c r="I36" s="320">
        <v>67080</v>
      </c>
      <c r="J36" s="366">
        <v>0</v>
      </c>
    </row>
    <row r="37" spans="1:10" ht="13.5" customHeight="1" thickBot="1" x14ac:dyDescent="0.25">
      <c r="A37" s="535" t="s">
        <v>1565</v>
      </c>
      <c r="B37" s="536"/>
      <c r="C37" s="536"/>
      <c r="D37" s="537"/>
      <c r="E37" s="304"/>
      <c r="F37" s="320">
        <f t="array" ref="F37">IF(COUNT(F7,F9,F13,F19:F20,F22:F23,F32:F33)&gt;0,SUM(F7,F9,F13,F19:F20,F22:F23,F32:F33),"")</f>
        <v>38222629</v>
      </c>
      <c r="G37" s="336">
        <v>3.7930557151738282E-3</v>
      </c>
      <c r="H37" s="349"/>
      <c r="I37" s="320">
        <f t="array" ref="I37">IF(COUNT(I7,I9,I13,I19:I20,I22:I23,I32:I33)&gt;0,SUM(I7,I9,I13,I19:I20,I22:I23,I32:I33),"")</f>
        <v>38222629</v>
      </c>
      <c r="J37" s="367">
        <v>3.7930557151738282E-3</v>
      </c>
    </row>
    <row r="38" spans="1:10" ht="13.5" customHeight="1" x14ac:dyDescent="0.2">
      <c r="B38" s="271"/>
      <c r="C38" s="271"/>
    </row>
    <row r="39" spans="1:10" ht="13.5" customHeight="1" x14ac:dyDescent="0.2">
      <c r="B39" s="271"/>
      <c r="H39" s="350"/>
    </row>
    <row r="40" spans="1:10" ht="42" customHeight="1" x14ac:dyDescent="0.2">
      <c r="A40" s="531"/>
      <c r="B40" s="531"/>
      <c r="C40" s="531"/>
      <c r="D40" s="531"/>
      <c r="E40" s="531"/>
      <c r="F40" s="531"/>
      <c r="G40" s="531"/>
      <c r="H40" s="531"/>
      <c r="I40" s="531"/>
      <c r="J40" s="531"/>
    </row>
    <row r="41" spans="1:10" ht="42" customHeight="1" x14ac:dyDescent="0.2">
      <c r="A41" s="531"/>
      <c r="B41" s="531"/>
      <c r="C41" s="531"/>
      <c r="D41" s="531"/>
      <c r="E41" s="531"/>
      <c r="F41" s="531"/>
      <c r="G41" s="531"/>
      <c r="H41" s="531"/>
      <c r="I41" s="531"/>
      <c r="J41" s="531"/>
    </row>
    <row r="42" spans="1:10" ht="42" customHeight="1" x14ac:dyDescent="0.2">
      <c r="A42" s="531"/>
      <c r="B42" s="531"/>
      <c r="C42" s="531"/>
      <c r="D42" s="531"/>
      <c r="E42" s="531"/>
      <c r="F42" s="531"/>
      <c r="G42" s="531"/>
      <c r="H42" s="531"/>
      <c r="I42" s="531"/>
      <c r="J42" s="531"/>
    </row>
    <row r="43" spans="1:10" ht="13.5" customHeight="1" x14ac:dyDescent="0.2">
      <c r="A43" s="263"/>
      <c r="B43" s="609"/>
      <c r="C43" s="609"/>
      <c r="D43" s="609"/>
      <c r="E43" s="609"/>
      <c r="F43" s="609"/>
      <c r="G43" s="609"/>
      <c r="H43" s="609"/>
      <c r="I43" s="610"/>
    </row>
    <row r="44" spans="1:10" ht="13.5" customHeight="1" x14ac:dyDescent="0.2">
      <c r="A44" s="263"/>
      <c r="B44" s="271"/>
      <c r="C44" s="271"/>
      <c r="D44" s="271"/>
      <c r="E44" s="271"/>
      <c r="F44" s="271"/>
      <c r="G44" s="271"/>
      <c r="H44" s="271"/>
    </row>
    <row r="45" spans="1:10" ht="13.5" customHeight="1" x14ac:dyDescent="0.2">
      <c r="B45" s="619" t="s">
        <v>1585</v>
      </c>
      <c r="C45" s="619"/>
      <c r="D45" s="620"/>
      <c r="E45" s="621"/>
      <c r="F45" s="622"/>
    </row>
    <row r="46" spans="1:10" ht="13.5" customHeight="1" x14ac:dyDescent="0.2">
      <c r="B46" s="272"/>
      <c r="C46" s="272"/>
      <c r="D46" s="288"/>
      <c r="E46" s="305"/>
      <c r="F46" s="305"/>
    </row>
    <row r="47" spans="1:10" ht="13.5" customHeight="1" x14ac:dyDescent="0.2">
      <c r="B47" s="615" t="s">
        <v>1586</v>
      </c>
      <c r="C47" s="615"/>
      <c r="D47" s="616"/>
      <c r="E47" s="621">
        <f>IF((I37="")*(表1!J171=""),"",IFERROR(VALUE(I37),0)+IFERROR(VALUE(表1!J171),0))</f>
        <v>13123544839</v>
      </c>
      <c r="F47" s="622"/>
    </row>
    <row r="48" spans="1:10" x14ac:dyDescent="0.2">
      <c r="B48" s="273"/>
      <c r="C48" s="273"/>
      <c r="E48" s="273"/>
      <c r="F48" s="273"/>
      <c r="G48" s="337"/>
    </row>
    <row r="49" spans="1:10" ht="13.5" customHeight="1" x14ac:dyDescent="0.2">
      <c r="B49" s="615" t="s">
        <v>1587</v>
      </c>
      <c r="C49" s="615"/>
      <c r="D49" s="616"/>
      <c r="E49" s="617">
        <v>1.3023263458646173</v>
      </c>
      <c r="F49" s="618"/>
    </row>
    <row r="50" spans="1:10" ht="13.5" customHeight="1" x14ac:dyDescent="0.2">
      <c r="B50" s="274"/>
      <c r="C50" s="274"/>
      <c r="D50" s="289"/>
      <c r="E50" s="289"/>
      <c r="G50" s="271"/>
    </row>
    <row r="51" spans="1:10" ht="13.5" customHeight="1" x14ac:dyDescent="0.2">
      <c r="B51" s="271"/>
      <c r="C51" s="271"/>
      <c r="D51" s="271"/>
      <c r="E51" s="271"/>
      <c r="F51" s="271"/>
      <c r="G51" s="271"/>
    </row>
    <row r="52" spans="1:10" ht="196.05" customHeight="1" x14ac:dyDescent="0.2">
      <c r="A52" s="531" t="s">
        <v>1440</v>
      </c>
      <c r="B52" s="531"/>
      <c r="C52" s="531"/>
      <c r="D52" s="531"/>
      <c r="E52" s="531"/>
      <c r="F52" s="531"/>
      <c r="G52" s="531"/>
      <c r="H52" s="531"/>
      <c r="I52" s="531"/>
      <c r="J52" s="531"/>
    </row>
    <row r="53" spans="1:10" ht="385.5" customHeight="1" x14ac:dyDescent="0.2">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2" x14ac:dyDescent="0.2"/>
  <cols>
    <col min="1" max="1" width="9" style="170" customWidth="1"/>
    <col min="2" max="2" width="36.33203125" style="170" customWidth="1"/>
    <col min="3" max="5" width="14.6640625" style="170" customWidth="1"/>
    <col min="6" max="7" width="21.6640625" style="170" customWidth="1"/>
    <col min="8" max="8" width="14.6640625" style="170" customWidth="1"/>
    <col min="9" max="9" width="18.21875" style="170" customWidth="1"/>
    <col min="10" max="10" width="19.6640625" style="170" customWidth="1"/>
    <col min="11" max="11" width="2" style="170" customWidth="1"/>
    <col min="12" max="16375" width="9" style="170" customWidth="1"/>
  </cols>
  <sheetData>
    <row r="1" spans="1:11" x14ac:dyDescent="0.2">
      <c r="A1" s="163" t="s">
        <v>1287</v>
      </c>
      <c r="K1"/>
    </row>
    <row r="2" spans="1:11" x14ac:dyDescent="0.2">
      <c r="A2" s="653" t="s">
        <v>7</v>
      </c>
      <c r="B2" s="653"/>
      <c r="C2" s="653"/>
      <c r="D2" s="653"/>
      <c r="E2" s="653"/>
      <c r="F2" s="653"/>
      <c r="G2" s="653"/>
      <c r="H2" s="653"/>
      <c r="I2" s="653"/>
      <c r="J2" s="243" t="s">
        <v>1502</v>
      </c>
    </row>
    <row r="3" spans="1:11" ht="13.8" thickBot="1" x14ac:dyDescent="0.25">
      <c r="A3" s="164" t="s">
        <v>1504</v>
      </c>
      <c r="B3" s="164"/>
      <c r="C3" s="130"/>
      <c r="E3" s="200"/>
      <c r="F3" s="198"/>
      <c r="G3" s="130" t="s">
        <v>1494</v>
      </c>
      <c r="H3" s="235" t="s">
        <v>1497</v>
      </c>
      <c r="I3" s="177">
        <v>1</v>
      </c>
      <c r="J3" s="170" t="s">
        <v>36</v>
      </c>
      <c r="K3" s="13"/>
    </row>
    <row r="4" spans="1:11" ht="27" customHeight="1" x14ac:dyDescent="0.2">
      <c r="A4" s="688" t="s">
        <v>1289</v>
      </c>
      <c r="B4" s="690" t="s">
        <v>1441</v>
      </c>
      <c r="C4" s="692" t="s">
        <v>1538</v>
      </c>
      <c r="D4" s="693"/>
      <c r="E4" s="694"/>
      <c r="F4" s="692" t="s">
        <v>1538</v>
      </c>
      <c r="G4" s="694"/>
      <c r="H4" s="690" t="s">
        <v>1549</v>
      </c>
      <c r="I4" s="690" t="s">
        <v>1550</v>
      </c>
      <c r="J4" s="686" t="s">
        <v>1551</v>
      </c>
    </row>
    <row r="5" spans="1:11" ht="38.25" customHeight="1" thickBot="1" x14ac:dyDescent="0.25">
      <c r="A5" s="689"/>
      <c r="B5" s="691"/>
      <c r="C5" s="178" t="s">
        <v>1539</v>
      </c>
      <c r="D5" s="188" t="s">
        <v>1540</v>
      </c>
      <c r="E5" s="201" t="s">
        <v>1543</v>
      </c>
      <c r="F5" s="214" t="s">
        <v>1546</v>
      </c>
      <c r="G5" s="214" t="s">
        <v>1547</v>
      </c>
      <c r="H5" s="691"/>
      <c r="I5" s="691"/>
      <c r="J5" s="687"/>
    </row>
    <row r="6" spans="1:11" ht="15.9" customHeight="1" x14ac:dyDescent="0.2">
      <c r="A6" s="33" t="s">
        <v>1276</v>
      </c>
      <c r="B6" s="171" t="s">
        <v>1516</v>
      </c>
      <c r="C6" s="179"/>
      <c r="D6" s="189"/>
      <c r="E6" s="202"/>
      <c r="F6" s="215"/>
      <c r="G6" s="202"/>
      <c r="H6" s="236"/>
      <c r="I6" s="239"/>
      <c r="J6" s="244"/>
    </row>
    <row r="7" spans="1:11" ht="15.9" customHeight="1" x14ac:dyDescent="0.2">
      <c r="A7" s="31" t="s">
        <v>1505</v>
      </c>
      <c r="B7" s="172" t="s">
        <v>1517</v>
      </c>
      <c r="C7" s="180" t="s">
        <v>1491</v>
      </c>
      <c r="D7" s="190" t="s">
        <v>1491</v>
      </c>
      <c r="E7" s="203"/>
      <c r="F7" s="216"/>
      <c r="G7" s="225"/>
      <c r="H7" s="180" t="s">
        <v>1491</v>
      </c>
      <c r="I7" s="180" t="s">
        <v>1491</v>
      </c>
      <c r="J7" s="245" t="s">
        <v>1491</v>
      </c>
    </row>
    <row r="8" spans="1:11" ht="15.9" customHeight="1" x14ac:dyDescent="0.2">
      <c r="A8" s="31" t="s">
        <v>1506</v>
      </c>
      <c r="B8" s="172" t="s">
        <v>1518</v>
      </c>
      <c r="C8" s="180" t="s">
        <v>1491</v>
      </c>
      <c r="D8" s="190" t="s">
        <v>1491</v>
      </c>
      <c r="E8" s="203" t="s">
        <v>1491</v>
      </c>
      <c r="F8" s="216"/>
      <c r="G8" s="225"/>
      <c r="H8" s="180" t="s">
        <v>1491</v>
      </c>
      <c r="I8" s="180" t="s">
        <v>1491</v>
      </c>
      <c r="J8" s="245" t="s">
        <v>1491</v>
      </c>
    </row>
    <row r="9" spans="1:11" ht="15.9" customHeight="1" x14ac:dyDescent="0.2">
      <c r="A9" s="31" t="s">
        <v>1507</v>
      </c>
      <c r="B9" s="172" t="s">
        <v>1519</v>
      </c>
      <c r="C9" s="180" t="s">
        <v>1491</v>
      </c>
      <c r="D9" s="190" t="s">
        <v>1491</v>
      </c>
      <c r="E9" s="203" t="s">
        <v>1491</v>
      </c>
      <c r="F9" s="216"/>
      <c r="G9" s="225"/>
      <c r="H9" s="180" t="s">
        <v>1491</v>
      </c>
      <c r="I9" s="180" t="s">
        <v>1491</v>
      </c>
      <c r="J9" s="245" t="s">
        <v>1491</v>
      </c>
    </row>
    <row r="10" spans="1:11" ht="15.9" customHeight="1" x14ac:dyDescent="0.2">
      <c r="A10" s="31" t="s">
        <v>1508</v>
      </c>
      <c r="B10" s="173" t="s">
        <v>1520</v>
      </c>
      <c r="C10" s="180" t="s">
        <v>1491</v>
      </c>
      <c r="D10" s="190"/>
      <c r="E10" s="203" t="s">
        <v>1491</v>
      </c>
      <c r="F10" s="216"/>
      <c r="G10" s="225"/>
      <c r="H10" s="180" t="s">
        <v>1491</v>
      </c>
      <c r="I10" s="180" t="s">
        <v>1491</v>
      </c>
      <c r="J10" s="245" t="s">
        <v>1491</v>
      </c>
    </row>
    <row r="11" spans="1:11" ht="15.9" customHeight="1" x14ac:dyDescent="0.2">
      <c r="A11" s="31" t="s">
        <v>1509</v>
      </c>
      <c r="B11" s="173" t="s">
        <v>1521</v>
      </c>
      <c r="C11" s="181" t="s">
        <v>1491</v>
      </c>
      <c r="D11" s="191" t="s">
        <v>1491</v>
      </c>
      <c r="E11" s="204" t="s">
        <v>1491</v>
      </c>
      <c r="F11" s="217"/>
      <c r="G11" s="226"/>
      <c r="H11" s="181" t="s">
        <v>1491</v>
      </c>
      <c r="I11" s="181" t="s">
        <v>1491</v>
      </c>
      <c r="J11" s="246" t="s">
        <v>1491</v>
      </c>
    </row>
    <row r="12" spans="1:11" ht="15.9" customHeight="1" x14ac:dyDescent="0.2">
      <c r="A12" s="31" t="s">
        <v>1510</v>
      </c>
      <c r="B12" s="172" t="s">
        <v>1522</v>
      </c>
      <c r="C12" s="182" t="s">
        <v>1491</v>
      </c>
      <c r="D12" s="192" t="s">
        <v>1491</v>
      </c>
      <c r="E12" s="205" t="s">
        <v>1491</v>
      </c>
      <c r="F12" s="218"/>
      <c r="G12" s="227"/>
      <c r="H12" s="135" t="s">
        <v>1491</v>
      </c>
      <c r="I12" s="135" t="s">
        <v>1491</v>
      </c>
      <c r="J12" s="247"/>
    </row>
    <row r="13" spans="1:11" ht="15.9" customHeight="1" x14ac:dyDescent="0.2">
      <c r="A13" s="31" t="s">
        <v>1511</v>
      </c>
      <c r="B13" s="172" t="s">
        <v>1523</v>
      </c>
      <c r="C13" s="180" t="s">
        <v>1491</v>
      </c>
      <c r="D13" s="190" t="s">
        <v>1491</v>
      </c>
      <c r="E13" s="203" t="s">
        <v>1491</v>
      </c>
      <c r="F13" s="216"/>
      <c r="G13" s="225"/>
      <c r="H13" s="180" t="s">
        <v>1491</v>
      </c>
      <c r="I13" s="180" t="s">
        <v>1491</v>
      </c>
      <c r="J13" s="245" t="s">
        <v>1491</v>
      </c>
    </row>
    <row r="14" spans="1:11" ht="15.9" customHeight="1" x14ac:dyDescent="0.2">
      <c r="A14" s="165"/>
      <c r="B14" s="64" t="s">
        <v>1524</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 customHeight="1" x14ac:dyDescent="0.2">
      <c r="A15" s="30" t="s">
        <v>50</v>
      </c>
      <c r="B15" s="174" t="s">
        <v>1525</v>
      </c>
      <c r="C15" s="184"/>
      <c r="D15" s="194"/>
      <c r="E15" s="207"/>
      <c r="F15" s="219"/>
      <c r="G15" s="228"/>
      <c r="H15" s="134"/>
      <c r="I15" s="134"/>
      <c r="J15" s="249"/>
    </row>
    <row r="16" spans="1:11" ht="15.9" customHeight="1" x14ac:dyDescent="0.2">
      <c r="A16" s="31" t="s">
        <v>1505</v>
      </c>
      <c r="B16" s="172" t="s">
        <v>1526</v>
      </c>
      <c r="C16" s="180" t="s">
        <v>1491</v>
      </c>
      <c r="D16" s="190" t="s">
        <v>1491</v>
      </c>
      <c r="E16" s="203" t="s">
        <v>1491</v>
      </c>
      <c r="F16" s="216"/>
      <c r="G16" s="225"/>
      <c r="H16" s="180" t="s">
        <v>1491</v>
      </c>
      <c r="I16" s="103" t="s">
        <v>1491</v>
      </c>
      <c r="J16" s="245" t="s">
        <v>1491</v>
      </c>
    </row>
    <row r="17" spans="1:10" ht="15.9" customHeight="1" x14ac:dyDescent="0.2">
      <c r="A17" s="31" t="s">
        <v>1506</v>
      </c>
      <c r="B17" s="172" t="s">
        <v>1527</v>
      </c>
      <c r="C17" s="180" t="s">
        <v>1491</v>
      </c>
      <c r="D17" s="190" t="s">
        <v>1491</v>
      </c>
      <c r="E17" s="203" t="s">
        <v>1491</v>
      </c>
      <c r="F17" s="216"/>
      <c r="G17" s="225"/>
      <c r="H17" s="180" t="s">
        <v>1491</v>
      </c>
      <c r="I17" s="103" t="s">
        <v>1491</v>
      </c>
      <c r="J17" s="245" t="s">
        <v>1491</v>
      </c>
    </row>
    <row r="18" spans="1:10" ht="15.9" customHeight="1" x14ac:dyDescent="0.2">
      <c r="A18" s="31" t="s">
        <v>1507</v>
      </c>
      <c r="B18" s="172" t="s">
        <v>1528</v>
      </c>
      <c r="C18" s="180" t="s">
        <v>1491</v>
      </c>
      <c r="D18" s="190" t="s">
        <v>1491</v>
      </c>
      <c r="E18" s="203" t="s">
        <v>1491</v>
      </c>
      <c r="F18" s="216"/>
      <c r="G18" s="225"/>
      <c r="H18" s="180" t="s">
        <v>1491</v>
      </c>
      <c r="I18" s="103" t="s">
        <v>1491</v>
      </c>
      <c r="J18" s="245" t="s">
        <v>1491</v>
      </c>
    </row>
    <row r="19" spans="1:10" ht="15.9" customHeight="1" x14ac:dyDescent="0.2">
      <c r="A19" s="31" t="s">
        <v>1508</v>
      </c>
      <c r="B19" s="173" t="s">
        <v>1529</v>
      </c>
      <c r="C19" s="180" t="s">
        <v>1491</v>
      </c>
      <c r="D19" s="190" t="s">
        <v>1491</v>
      </c>
      <c r="E19" s="203" t="s">
        <v>1491</v>
      </c>
      <c r="F19" s="216"/>
      <c r="G19" s="225"/>
      <c r="H19" s="180" t="s">
        <v>1491</v>
      </c>
      <c r="I19" s="103" t="s">
        <v>1491</v>
      </c>
      <c r="J19" s="245" t="s">
        <v>1491</v>
      </c>
    </row>
    <row r="20" spans="1:10" ht="15.9" customHeight="1" x14ac:dyDescent="0.2">
      <c r="A20" s="50" t="s">
        <v>1509</v>
      </c>
      <c r="B20" s="62" t="s">
        <v>1530</v>
      </c>
      <c r="C20" s="182" t="s">
        <v>1491</v>
      </c>
      <c r="D20" s="192" t="s">
        <v>1491</v>
      </c>
      <c r="E20" s="205" t="s">
        <v>1491</v>
      </c>
      <c r="F20" s="218"/>
      <c r="G20" s="227"/>
      <c r="H20" s="135" t="s">
        <v>1491</v>
      </c>
      <c r="I20" s="135" t="s">
        <v>1491</v>
      </c>
      <c r="J20" s="247"/>
    </row>
    <row r="21" spans="1:10" ht="15.9" customHeight="1" x14ac:dyDescent="0.2">
      <c r="A21" s="50" t="s">
        <v>1510</v>
      </c>
      <c r="B21" s="62" t="s">
        <v>1523</v>
      </c>
      <c r="C21" s="180" t="s">
        <v>1491</v>
      </c>
      <c r="D21" s="190" t="s">
        <v>1491</v>
      </c>
      <c r="E21" s="203" t="s">
        <v>1491</v>
      </c>
      <c r="F21" s="216"/>
      <c r="G21" s="225"/>
      <c r="H21" s="180" t="s">
        <v>1491</v>
      </c>
      <c r="I21" s="103" t="s">
        <v>1491</v>
      </c>
      <c r="J21" s="245" t="s">
        <v>1491</v>
      </c>
    </row>
    <row r="22" spans="1:10" ht="15.9" customHeight="1" x14ac:dyDescent="0.2">
      <c r="A22" s="166"/>
      <c r="B22" s="63" t="s">
        <v>1524</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 customHeight="1" x14ac:dyDescent="0.2">
      <c r="A23" s="167" t="s">
        <v>1512</v>
      </c>
      <c r="B23" s="60" t="s">
        <v>1531</v>
      </c>
      <c r="C23" s="185"/>
      <c r="D23" s="195"/>
      <c r="E23" s="208"/>
      <c r="F23" s="220"/>
      <c r="G23" s="229"/>
      <c r="H23" s="185" t="s">
        <v>1491</v>
      </c>
      <c r="I23" s="108" t="s">
        <v>1491</v>
      </c>
      <c r="J23" s="250" t="s">
        <v>1491</v>
      </c>
    </row>
    <row r="24" spans="1:10" ht="15.9" customHeight="1" x14ac:dyDescent="0.2">
      <c r="A24" s="168" t="s">
        <v>1296</v>
      </c>
      <c r="B24" s="175" t="s">
        <v>1532</v>
      </c>
      <c r="C24" s="185">
        <v>29350422</v>
      </c>
      <c r="D24" s="195" t="s">
        <v>1491</v>
      </c>
      <c r="E24" s="208" t="s">
        <v>1491</v>
      </c>
      <c r="F24" s="220"/>
      <c r="G24" s="229">
        <v>29350422</v>
      </c>
      <c r="H24" s="185">
        <v>3354024</v>
      </c>
      <c r="I24" s="108">
        <v>67080</v>
      </c>
      <c r="J24" s="250">
        <v>0</v>
      </c>
    </row>
    <row r="25" spans="1:10" ht="15.9" customHeight="1" x14ac:dyDescent="0.2">
      <c r="A25" s="168" t="s">
        <v>1297</v>
      </c>
      <c r="B25" s="61" t="s">
        <v>1533</v>
      </c>
      <c r="C25" s="185" t="s">
        <v>1491</v>
      </c>
      <c r="D25" s="195" t="s">
        <v>1491</v>
      </c>
      <c r="E25" s="208"/>
      <c r="F25" s="220"/>
      <c r="G25" s="229"/>
      <c r="H25" s="185" t="s">
        <v>1491</v>
      </c>
      <c r="I25" s="108" t="s">
        <v>1491</v>
      </c>
      <c r="J25" s="250" t="s">
        <v>1491</v>
      </c>
    </row>
    <row r="26" spans="1:10" ht="15.9" customHeight="1" x14ac:dyDescent="0.2">
      <c r="A26" s="168" t="s">
        <v>1513</v>
      </c>
      <c r="B26" s="61" t="s">
        <v>1534</v>
      </c>
      <c r="C26" s="185" t="s">
        <v>1491</v>
      </c>
      <c r="D26" s="195" t="s">
        <v>1491</v>
      </c>
      <c r="E26" s="209" t="s">
        <v>1491</v>
      </c>
      <c r="F26" s="220"/>
      <c r="G26" s="229"/>
      <c r="H26" s="185" t="s">
        <v>1491</v>
      </c>
      <c r="I26" s="108" t="s">
        <v>1491</v>
      </c>
      <c r="J26" s="250" t="s">
        <v>1491</v>
      </c>
    </row>
    <row r="27" spans="1:10" ht="26.4" x14ac:dyDescent="0.2">
      <c r="A27" s="168" t="s">
        <v>1514</v>
      </c>
      <c r="B27" s="175" t="s">
        <v>1535</v>
      </c>
      <c r="C27" s="683" t="str">
        <f t="array" ref="C27">IF(COUNT(F27:G27)&gt;0,SUM(F27:G27),"")</f>
        <v/>
      </c>
      <c r="D27" s="684"/>
      <c r="E27" s="685"/>
      <c r="F27" s="221"/>
      <c r="G27" s="230"/>
      <c r="H27" s="185" t="s">
        <v>1491</v>
      </c>
      <c r="I27" s="108" t="s">
        <v>1491</v>
      </c>
      <c r="J27" s="250" t="s">
        <v>1491</v>
      </c>
    </row>
    <row r="28" spans="1:10" ht="15.9" customHeight="1" x14ac:dyDescent="0.2">
      <c r="A28" s="673" t="s">
        <v>1515</v>
      </c>
      <c r="B28" s="674"/>
      <c r="C28" s="186"/>
      <c r="D28" s="196"/>
      <c r="E28" s="210"/>
      <c r="F28" s="186"/>
      <c r="G28" s="210"/>
      <c r="H28" s="133"/>
      <c r="I28" s="240"/>
      <c r="J28" s="251"/>
    </row>
    <row r="29" spans="1:10" ht="15.9" customHeight="1" thickBot="1" x14ac:dyDescent="0.25">
      <c r="A29" s="169"/>
      <c r="B29" s="176" t="s">
        <v>1536</v>
      </c>
      <c r="C29" s="187"/>
      <c r="D29" s="197"/>
      <c r="E29" s="211"/>
      <c r="F29" s="187"/>
      <c r="G29" s="211"/>
      <c r="H29" s="238">
        <f t="array" ref="H29">IF(COUNT(H14,H22:H27)&gt;0,SUM(H14,H22:H27),"")</f>
        <v>3354024</v>
      </c>
      <c r="I29" s="238">
        <f t="array" ref="I29">IF(COUNT(I14,I22:I27)&gt;0,SUM(I14,I22:I27),"")</f>
        <v>67080</v>
      </c>
      <c r="J29" s="252">
        <f t="array" ref="J29">IF(COUNT(J14,J22:J27)&gt;0,SUM(J14,J22:J27),"")</f>
        <v>0</v>
      </c>
    </row>
    <row r="30" spans="1:10" x14ac:dyDescent="0.2">
      <c r="B30" s="177"/>
      <c r="C30" s="177"/>
      <c r="D30" s="177"/>
      <c r="E30" s="177"/>
      <c r="F30" s="177"/>
    </row>
    <row r="31" spans="1:10" ht="13.8" thickBot="1" x14ac:dyDescent="0.25">
      <c r="D31" s="198"/>
      <c r="E31" s="198"/>
      <c r="F31" s="198"/>
      <c r="G31" s="198"/>
      <c r="H31" s="198"/>
      <c r="I31" s="241"/>
      <c r="J31" s="13"/>
    </row>
    <row r="32" spans="1:10" ht="13.5" customHeight="1" x14ac:dyDescent="0.2">
      <c r="B32" s="675" t="s">
        <v>1537</v>
      </c>
      <c r="C32" s="676"/>
      <c r="D32" s="677"/>
      <c r="E32" s="678"/>
      <c r="F32" s="222" t="s">
        <v>46</v>
      </c>
      <c r="G32" s="231" t="s">
        <v>1548</v>
      </c>
      <c r="J32" s="13"/>
    </row>
    <row r="33" spans="1:11" x14ac:dyDescent="0.2">
      <c r="D33" s="679" t="s">
        <v>1541</v>
      </c>
      <c r="E33" s="212" t="s">
        <v>1544</v>
      </c>
      <c r="F33" s="186" t="s">
        <v>1491</v>
      </c>
      <c r="G33" s="232" t="s">
        <v>1491</v>
      </c>
      <c r="J33" s="13"/>
    </row>
    <row r="34" spans="1:11" x14ac:dyDescent="0.2">
      <c r="D34" s="679"/>
      <c r="E34" s="75" t="s">
        <v>1545</v>
      </c>
      <c r="F34" s="223"/>
      <c r="G34" s="233"/>
      <c r="J34" s="13"/>
    </row>
    <row r="35" spans="1:11" ht="13.5" customHeight="1" x14ac:dyDescent="0.2">
      <c r="B35" s="680"/>
      <c r="C35" s="681"/>
      <c r="D35" s="679" t="s">
        <v>1542</v>
      </c>
      <c r="E35" s="75" t="s">
        <v>1545</v>
      </c>
      <c r="F35" s="223" t="s">
        <v>1491</v>
      </c>
      <c r="G35" s="233" t="s">
        <v>1491</v>
      </c>
      <c r="J35" s="13"/>
    </row>
    <row r="36" spans="1:11" ht="13.8" thickBot="1" x14ac:dyDescent="0.25">
      <c r="D36" s="682"/>
      <c r="E36" s="213" t="s">
        <v>1544</v>
      </c>
      <c r="F36" s="224"/>
      <c r="G36" s="234"/>
      <c r="J36" s="13"/>
    </row>
    <row r="37" spans="1:11" x14ac:dyDescent="0.2">
      <c r="D37" s="199"/>
      <c r="E37" s="199"/>
      <c r="F37" s="199"/>
      <c r="G37" s="199"/>
      <c r="H37" s="199"/>
      <c r="I37" s="242"/>
      <c r="J37" s="13"/>
    </row>
    <row r="38" spans="1:11" ht="13.5" customHeight="1" x14ac:dyDescent="0.2">
      <c r="A38" s="672" t="s">
        <v>1440</v>
      </c>
      <c r="B38" s="672"/>
      <c r="C38" s="672"/>
      <c r="D38" s="672"/>
      <c r="E38" s="672"/>
      <c r="F38" s="672"/>
      <c r="G38" s="672"/>
      <c r="H38" s="672"/>
      <c r="I38" s="672"/>
      <c r="J38" s="672"/>
      <c r="K38" s="672"/>
    </row>
    <row r="39" spans="1:11" ht="181.95" customHeight="1" x14ac:dyDescent="0.2">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2" x14ac:dyDescent="0.2"/>
  <cols>
    <col min="1" max="1" width="9" style="54" customWidth="1"/>
    <col min="2" max="2" width="28.44140625" style="54" customWidth="1"/>
    <col min="3" max="3" width="14.33203125" style="54" customWidth="1"/>
    <col min="4" max="4" width="37.109375" style="54" bestFit="1" customWidth="1"/>
    <col min="5" max="13" width="14.6640625" style="54" customWidth="1"/>
    <col min="14" max="14" width="9" style="161" customWidth="1"/>
    <col min="15" max="249" width="9" style="54" customWidth="1"/>
    <col min="250" max="250" width="28.44140625" style="54" customWidth="1"/>
    <col min="251" max="251" width="12.6640625" style="54" customWidth="1"/>
    <col min="252" max="252" width="37.109375" style="54" customWidth="1"/>
    <col min="253" max="263" width="14.6640625" style="54" customWidth="1"/>
    <col min="264" max="505" width="9" style="54" customWidth="1"/>
    <col min="506" max="506" width="28.44140625" style="54" customWidth="1"/>
    <col min="507" max="507" width="12.6640625" style="54" customWidth="1"/>
    <col min="508" max="508" width="37.109375" style="54" customWidth="1"/>
    <col min="509" max="519" width="14.6640625" style="54" customWidth="1"/>
    <col min="520" max="761" width="9" style="54" customWidth="1"/>
    <col min="762" max="762" width="28.44140625" style="54" customWidth="1"/>
    <col min="763" max="763" width="12.6640625" style="54" customWidth="1"/>
    <col min="764" max="764" width="37.109375" style="54" customWidth="1"/>
    <col min="765" max="775" width="14.6640625" style="54" customWidth="1"/>
    <col min="776" max="1017" width="9" style="54" customWidth="1"/>
    <col min="1018" max="1018" width="28.44140625" style="54" customWidth="1"/>
    <col min="1019" max="1019" width="12.6640625" style="54" customWidth="1"/>
    <col min="1020" max="1020" width="37.109375" style="54" customWidth="1"/>
    <col min="1021" max="1031" width="14.6640625" style="54" customWidth="1"/>
    <col min="1032" max="1273" width="9" style="54" customWidth="1"/>
    <col min="1274" max="1274" width="28.44140625" style="54" customWidth="1"/>
    <col min="1275" max="1275" width="12.6640625" style="54" customWidth="1"/>
    <col min="1276" max="1276" width="37.109375" style="54" customWidth="1"/>
    <col min="1277" max="1287" width="14.6640625" style="54" customWidth="1"/>
    <col min="1288" max="1529" width="9" style="54" customWidth="1"/>
    <col min="1530" max="1530" width="28.44140625" style="54" customWidth="1"/>
    <col min="1531" max="1531" width="12.6640625" style="54" customWidth="1"/>
    <col min="1532" max="1532" width="37.109375" style="54" customWidth="1"/>
    <col min="1533" max="1543" width="14.6640625" style="54" customWidth="1"/>
    <col min="1544" max="1785" width="9" style="54" customWidth="1"/>
    <col min="1786" max="1786" width="28.44140625" style="54" customWidth="1"/>
    <col min="1787" max="1787" width="12.6640625" style="54" customWidth="1"/>
    <col min="1788" max="1788" width="37.109375" style="54" customWidth="1"/>
    <col min="1789" max="1799" width="14.6640625" style="54" customWidth="1"/>
    <col min="1800" max="2041" width="9" style="54" customWidth="1"/>
    <col min="2042" max="2042" width="28.44140625" style="54" customWidth="1"/>
    <col min="2043" max="2043" width="12.6640625" style="54" customWidth="1"/>
    <col min="2044" max="2044" width="37.109375" style="54" customWidth="1"/>
    <col min="2045" max="2055" width="14.6640625" style="54" customWidth="1"/>
    <col min="2056" max="2297" width="9" style="54" customWidth="1"/>
    <col min="2298" max="2298" width="28.44140625" style="54" customWidth="1"/>
    <col min="2299" max="2299" width="12.6640625" style="54" customWidth="1"/>
    <col min="2300" max="2300" width="37.109375" style="54" customWidth="1"/>
    <col min="2301" max="2311" width="14.6640625" style="54" customWidth="1"/>
    <col min="2312" max="2553" width="9" style="54" customWidth="1"/>
    <col min="2554" max="2554" width="28.44140625" style="54" customWidth="1"/>
    <col min="2555" max="2555" width="12.6640625" style="54" customWidth="1"/>
    <col min="2556" max="2556" width="37.109375" style="54" customWidth="1"/>
    <col min="2557" max="2567" width="14.6640625" style="54" customWidth="1"/>
    <col min="2568" max="2809" width="9" style="54" customWidth="1"/>
    <col min="2810" max="2810" width="28.44140625" style="54" customWidth="1"/>
    <col min="2811" max="2811" width="12.6640625" style="54" customWidth="1"/>
    <col min="2812" max="2812" width="37.109375" style="54" customWidth="1"/>
    <col min="2813" max="2823" width="14.6640625" style="54" customWidth="1"/>
    <col min="2824" max="3065" width="9" style="54" customWidth="1"/>
    <col min="3066" max="3066" width="28.44140625" style="54" customWidth="1"/>
    <col min="3067" max="3067" width="12.6640625" style="54" customWidth="1"/>
    <col min="3068" max="3068" width="37.109375" style="54" customWidth="1"/>
    <col min="3069" max="3079" width="14.6640625" style="54" customWidth="1"/>
    <col min="3080" max="3321" width="9" style="54" customWidth="1"/>
    <col min="3322" max="3322" width="28.44140625" style="54" customWidth="1"/>
    <col min="3323" max="3323" width="12.6640625" style="54" customWidth="1"/>
    <col min="3324" max="3324" width="37.109375" style="54" customWidth="1"/>
    <col min="3325" max="3335" width="14.6640625" style="54" customWidth="1"/>
    <col min="3336" max="3577" width="9" style="54" customWidth="1"/>
    <col min="3578" max="3578" width="28.44140625" style="54" customWidth="1"/>
    <col min="3579" max="3579" width="12.6640625" style="54" customWidth="1"/>
    <col min="3580" max="3580" width="37.109375" style="54" customWidth="1"/>
    <col min="3581" max="3591" width="14.6640625" style="54" customWidth="1"/>
    <col min="3592" max="3833" width="9" style="54" customWidth="1"/>
    <col min="3834" max="3834" width="28.44140625" style="54" customWidth="1"/>
    <col min="3835" max="3835" width="12.6640625" style="54" customWidth="1"/>
    <col min="3836" max="3836" width="37.109375" style="54" customWidth="1"/>
    <col min="3837" max="3847" width="14.6640625" style="54" customWidth="1"/>
    <col min="3848" max="4089" width="9" style="54" customWidth="1"/>
    <col min="4090" max="4090" width="28.44140625" style="54" customWidth="1"/>
    <col min="4091" max="4091" width="12.6640625" style="54" customWidth="1"/>
    <col min="4092" max="4092" width="37.109375" style="54" customWidth="1"/>
    <col min="4093" max="4103" width="14.6640625" style="54" customWidth="1"/>
    <col min="4104" max="4345" width="9" style="54" customWidth="1"/>
    <col min="4346" max="4346" width="28.44140625" style="54" customWidth="1"/>
    <col min="4347" max="4347" width="12.6640625" style="54" customWidth="1"/>
    <col min="4348" max="4348" width="37.109375" style="54" customWidth="1"/>
    <col min="4349" max="4359" width="14.6640625" style="54" customWidth="1"/>
    <col min="4360" max="4601" width="9" style="54" customWidth="1"/>
    <col min="4602" max="4602" width="28.44140625" style="54" customWidth="1"/>
    <col min="4603" max="4603" width="12.6640625" style="54" customWidth="1"/>
    <col min="4604" max="4604" width="37.109375" style="54" customWidth="1"/>
    <col min="4605" max="4615" width="14.6640625" style="54" customWidth="1"/>
    <col min="4616" max="4857" width="9" style="54" customWidth="1"/>
    <col min="4858" max="4858" width="28.44140625" style="54" customWidth="1"/>
    <col min="4859" max="4859" width="12.6640625" style="54" customWidth="1"/>
    <col min="4860" max="4860" width="37.109375" style="54" customWidth="1"/>
    <col min="4861" max="4871" width="14.6640625" style="54" customWidth="1"/>
    <col min="4872" max="5113" width="9" style="54" customWidth="1"/>
    <col min="5114" max="5114" width="28.44140625" style="54" customWidth="1"/>
    <col min="5115" max="5115" width="12.6640625" style="54" customWidth="1"/>
    <col min="5116" max="5116" width="37.109375" style="54" customWidth="1"/>
    <col min="5117" max="5127" width="14.6640625" style="54" customWidth="1"/>
    <col min="5128" max="5369" width="9" style="54" customWidth="1"/>
    <col min="5370" max="5370" width="28.44140625" style="54" customWidth="1"/>
    <col min="5371" max="5371" width="12.6640625" style="54" customWidth="1"/>
    <col min="5372" max="5372" width="37.109375" style="54" customWidth="1"/>
    <col min="5373" max="5383" width="14.6640625" style="54" customWidth="1"/>
    <col min="5384" max="5625" width="9" style="54" customWidth="1"/>
    <col min="5626" max="5626" width="28.44140625" style="54" customWidth="1"/>
    <col min="5627" max="5627" width="12.6640625" style="54" customWidth="1"/>
    <col min="5628" max="5628" width="37.109375" style="54" customWidth="1"/>
    <col min="5629" max="5639" width="14.6640625" style="54" customWidth="1"/>
    <col min="5640" max="5881" width="9" style="54" customWidth="1"/>
    <col min="5882" max="5882" width="28.44140625" style="54" customWidth="1"/>
    <col min="5883" max="5883" width="12.6640625" style="54" customWidth="1"/>
    <col min="5884" max="5884" width="37.109375" style="54" customWidth="1"/>
    <col min="5885" max="5895" width="14.6640625" style="54" customWidth="1"/>
    <col min="5896" max="6137" width="9" style="54" customWidth="1"/>
    <col min="6138" max="6138" width="28.44140625" style="54" customWidth="1"/>
    <col min="6139" max="6139" width="12.6640625" style="54" customWidth="1"/>
    <col min="6140" max="6140" width="37.109375" style="54" customWidth="1"/>
    <col min="6141" max="6151" width="14.6640625" style="54" customWidth="1"/>
    <col min="6152" max="6393" width="9" style="54" customWidth="1"/>
    <col min="6394" max="6394" width="28.44140625" style="54" customWidth="1"/>
    <col min="6395" max="6395" width="12.6640625" style="54" customWidth="1"/>
    <col min="6396" max="6396" width="37.109375" style="54" customWidth="1"/>
    <col min="6397" max="6407" width="14.6640625" style="54" customWidth="1"/>
    <col min="6408" max="6649" width="9" style="54" customWidth="1"/>
    <col min="6650" max="6650" width="28.44140625" style="54" customWidth="1"/>
    <col min="6651" max="6651" width="12.6640625" style="54" customWidth="1"/>
    <col min="6652" max="6652" width="37.109375" style="54" customWidth="1"/>
    <col min="6653" max="6663" width="14.6640625" style="54" customWidth="1"/>
    <col min="6664" max="6905" width="9" style="54" customWidth="1"/>
    <col min="6906" max="6906" width="28.44140625" style="54" customWidth="1"/>
    <col min="6907" max="6907" width="12.6640625" style="54" customWidth="1"/>
    <col min="6908" max="6908" width="37.109375" style="54" customWidth="1"/>
    <col min="6909" max="6919" width="14.6640625" style="54" customWidth="1"/>
    <col min="6920" max="7161" width="9" style="54" customWidth="1"/>
    <col min="7162" max="7162" width="28.44140625" style="54" customWidth="1"/>
    <col min="7163" max="7163" width="12.6640625" style="54" customWidth="1"/>
    <col min="7164" max="7164" width="37.109375" style="54" customWidth="1"/>
    <col min="7165" max="7175" width="14.6640625" style="54" customWidth="1"/>
    <col min="7176" max="7417" width="9" style="54" customWidth="1"/>
    <col min="7418" max="7418" width="28.44140625" style="54" customWidth="1"/>
    <col min="7419" max="7419" width="12.6640625" style="54" customWidth="1"/>
    <col min="7420" max="7420" width="37.109375" style="54" customWidth="1"/>
    <col min="7421" max="7431" width="14.6640625" style="54" customWidth="1"/>
    <col min="7432" max="7673" width="9" style="54" customWidth="1"/>
    <col min="7674" max="7674" width="28.44140625" style="54" customWidth="1"/>
    <col min="7675" max="7675" width="12.6640625" style="54" customWidth="1"/>
    <col min="7676" max="7676" width="37.109375" style="54" customWidth="1"/>
    <col min="7677" max="7687" width="14.6640625" style="54" customWidth="1"/>
    <col min="7688" max="7929" width="9" style="54" customWidth="1"/>
    <col min="7930" max="7930" width="28.44140625" style="54" customWidth="1"/>
    <col min="7931" max="7931" width="12.6640625" style="54" customWidth="1"/>
    <col min="7932" max="7932" width="37.109375" style="54" customWidth="1"/>
    <col min="7933" max="7943" width="14.6640625" style="54" customWidth="1"/>
    <col min="7944" max="8185" width="9" style="54" customWidth="1"/>
    <col min="8186" max="8186" width="28.44140625" style="54" customWidth="1"/>
    <col min="8187" max="8187" width="12.6640625" style="54" customWidth="1"/>
    <col min="8188" max="8188" width="37.109375" style="54" customWidth="1"/>
    <col min="8189" max="8199" width="14.6640625" style="54" customWidth="1"/>
    <col min="8200" max="8441" width="9" style="54" customWidth="1"/>
    <col min="8442" max="8442" width="28.44140625" style="54" customWidth="1"/>
    <col min="8443" max="8443" width="12.6640625" style="54" customWidth="1"/>
    <col min="8444" max="8444" width="37.109375" style="54" customWidth="1"/>
    <col min="8445" max="8455" width="14.6640625" style="54" customWidth="1"/>
    <col min="8456" max="8697" width="9" style="54" customWidth="1"/>
    <col min="8698" max="8698" width="28.44140625" style="54" customWidth="1"/>
    <col min="8699" max="8699" width="12.6640625" style="54" customWidth="1"/>
    <col min="8700" max="8700" width="37.109375" style="54" customWidth="1"/>
    <col min="8701" max="8711" width="14.6640625" style="54" customWidth="1"/>
    <col min="8712" max="8953" width="9" style="54" customWidth="1"/>
    <col min="8954" max="8954" width="28.44140625" style="54" customWidth="1"/>
    <col min="8955" max="8955" width="12.6640625" style="54" customWidth="1"/>
    <col min="8956" max="8956" width="37.109375" style="54" customWidth="1"/>
    <col min="8957" max="8967" width="14.6640625" style="54" customWidth="1"/>
    <col min="8968" max="9209" width="9" style="54" customWidth="1"/>
    <col min="9210" max="9210" width="28.44140625" style="54" customWidth="1"/>
    <col min="9211" max="9211" width="12.6640625" style="54" customWidth="1"/>
    <col min="9212" max="9212" width="37.109375" style="54" customWidth="1"/>
    <col min="9213" max="9223" width="14.6640625" style="54" customWidth="1"/>
    <col min="9224" max="9465" width="9" style="54" customWidth="1"/>
    <col min="9466" max="9466" width="28.44140625" style="54" customWidth="1"/>
    <col min="9467" max="9467" width="12.6640625" style="54" customWidth="1"/>
    <col min="9468" max="9468" width="37.109375" style="54" customWidth="1"/>
    <col min="9469" max="9479" width="14.6640625" style="54" customWidth="1"/>
    <col min="9480" max="9721" width="9" style="54" customWidth="1"/>
    <col min="9722" max="9722" width="28.44140625" style="54" customWidth="1"/>
    <col min="9723" max="9723" width="12.6640625" style="54" customWidth="1"/>
    <col min="9724" max="9724" width="37.109375" style="54" customWidth="1"/>
    <col min="9725" max="9735" width="14.6640625" style="54" customWidth="1"/>
    <col min="9736" max="9977" width="9" style="54" customWidth="1"/>
    <col min="9978" max="9978" width="28.44140625" style="54" customWidth="1"/>
    <col min="9979" max="9979" width="12.6640625" style="54" customWidth="1"/>
    <col min="9980" max="9980" width="37.109375" style="54" customWidth="1"/>
    <col min="9981" max="9991" width="14.6640625" style="54" customWidth="1"/>
    <col min="9992" max="10233" width="9" style="54" customWidth="1"/>
    <col min="10234" max="10234" width="28.44140625" style="54" customWidth="1"/>
    <col min="10235" max="10235" width="12.6640625" style="54" customWidth="1"/>
    <col min="10236" max="10236" width="37.109375" style="54" customWidth="1"/>
    <col min="10237" max="10247" width="14.6640625" style="54" customWidth="1"/>
    <col min="10248" max="10489" width="9" style="54" customWidth="1"/>
    <col min="10490" max="10490" width="28.44140625" style="54" customWidth="1"/>
    <col min="10491" max="10491" width="12.6640625" style="54" customWidth="1"/>
    <col min="10492" max="10492" width="37.109375" style="54" customWidth="1"/>
    <col min="10493" max="10503" width="14.6640625" style="54" customWidth="1"/>
    <col min="10504" max="10745" width="9" style="54" customWidth="1"/>
    <col min="10746" max="10746" width="28.44140625" style="54" customWidth="1"/>
    <col min="10747" max="10747" width="12.6640625" style="54" customWidth="1"/>
    <col min="10748" max="10748" width="37.109375" style="54" customWidth="1"/>
    <col min="10749" max="10759" width="14.6640625" style="54" customWidth="1"/>
    <col min="10760" max="11001" width="9" style="54" customWidth="1"/>
    <col min="11002" max="11002" width="28.44140625" style="54" customWidth="1"/>
    <col min="11003" max="11003" width="12.6640625" style="54" customWidth="1"/>
    <col min="11004" max="11004" width="37.109375" style="54" customWidth="1"/>
    <col min="11005" max="11015" width="14.6640625" style="54" customWidth="1"/>
    <col min="11016" max="11257" width="9" style="54" customWidth="1"/>
    <col min="11258" max="11258" width="28.44140625" style="54" customWidth="1"/>
    <col min="11259" max="11259" width="12.6640625" style="54" customWidth="1"/>
    <col min="11260" max="11260" width="37.109375" style="54" customWidth="1"/>
    <col min="11261" max="11271" width="14.6640625" style="54" customWidth="1"/>
    <col min="11272" max="11513" width="9" style="54" customWidth="1"/>
    <col min="11514" max="11514" width="28.44140625" style="54" customWidth="1"/>
    <col min="11515" max="11515" width="12.6640625" style="54" customWidth="1"/>
    <col min="11516" max="11516" width="37.109375" style="54" customWidth="1"/>
    <col min="11517" max="11527" width="14.6640625" style="54" customWidth="1"/>
    <col min="11528" max="11769" width="9" style="54" customWidth="1"/>
    <col min="11770" max="11770" width="28.44140625" style="54" customWidth="1"/>
    <col min="11771" max="11771" width="12.6640625" style="54" customWidth="1"/>
    <col min="11772" max="11772" width="37.109375" style="54" customWidth="1"/>
    <col min="11773" max="11783" width="14.6640625" style="54" customWidth="1"/>
    <col min="11784" max="12025" width="9" style="54" customWidth="1"/>
    <col min="12026" max="12026" width="28.44140625" style="54" customWidth="1"/>
    <col min="12027" max="12027" width="12.6640625" style="54" customWidth="1"/>
    <col min="12028" max="12028" width="37.109375" style="54" customWidth="1"/>
    <col min="12029" max="12039" width="14.6640625" style="54" customWidth="1"/>
    <col min="12040" max="12281" width="9" style="54" customWidth="1"/>
    <col min="12282" max="12282" width="28.44140625" style="54" customWidth="1"/>
    <col min="12283" max="12283" width="12.6640625" style="54" customWidth="1"/>
    <col min="12284" max="12284" width="37.109375" style="54" customWidth="1"/>
    <col min="12285" max="12295" width="14.6640625" style="54" customWidth="1"/>
    <col min="12296" max="12537" width="9" style="54" customWidth="1"/>
    <col min="12538" max="12538" width="28.44140625" style="54" customWidth="1"/>
    <col min="12539" max="12539" width="12.6640625" style="54" customWidth="1"/>
    <col min="12540" max="12540" width="37.109375" style="54" customWidth="1"/>
    <col min="12541" max="12551" width="14.6640625" style="54" customWidth="1"/>
    <col min="12552" max="12793" width="9" style="54" customWidth="1"/>
    <col min="12794" max="12794" width="28.44140625" style="54" customWidth="1"/>
    <col min="12795" max="12795" width="12.6640625" style="54" customWidth="1"/>
    <col min="12796" max="12796" width="37.109375" style="54" customWidth="1"/>
    <col min="12797" max="12807" width="14.6640625" style="54" customWidth="1"/>
    <col min="12808" max="13049" width="9" style="54" customWidth="1"/>
    <col min="13050" max="13050" width="28.44140625" style="54" customWidth="1"/>
    <col min="13051" max="13051" width="12.6640625" style="54" customWidth="1"/>
    <col min="13052" max="13052" width="37.109375" style="54" customWidth="1"/>
    <col min="13053" max="13063" width="14.6640625" style="54" customWidth="1"/>
    <col min="13064" max="13305" width="9" style="54" customWidth="1"/>
    <col min="13306" max="13306" width="28.44140625" style="54" customWidth="1"/>
    <col min="13307" max="13307" width="12.6640625" style="54" customWidth="1"/>
    <col min="13308" max="13308" width="37.109375" style="54" customWidth="1"/>
    <col min="13309" max="13319" width="14.6640625" style="54" customWidth="1"/>
    <col min="13320" max="13561" width="9" style="54" customWidth="1"/>
    <col min="13562" max="13562" width="28.44140625" style="54" customWidth="1"/>
    <col min="13563" max="13563" width="12.6640625" style="54" customWidth="1"/>
    <col min="13564" max="13564" width="37.109375" style="54" customWidth="1"/>
    <col min="13565" max="13575" width="14.6640625" style="54" customWidth="1"/>
    <col min="13576" max="13817" width="9" style="54" customWidth="1"/>
    <col min="13818" max="13818" width="28.44140625" style="54" customWidth="1"/>
    <col min="13819" max="13819" width="12.6640625" style="54" customWidth="1"/>
    <col min="13820" max="13820" width="37.109375" style="54" customWidth="1"/>
    <col min="13821" max="13831" width="14.6640625" style="54" customWidth="1"/>
    <col min="13832" max="14073" width="9" style="54" customWidth="1"/>
    <col min="14074" max="14074" width="28.44140625" style="54" customWidth="1"/>
    <col min="14075" max="14075" width="12.6640625" style="54" customWidth="1"/>
    <col min="14076" max="14076" width="37.109375" style="54" customWidth="1"/>
    <col min="14077" max="14087" width="14.6640625" style="54" customWidth="1"/>
    <col min="14088" max="14329" width="9" style="54" customWidth="1"/>
    <col min="14330" max="14330" width="28.44140625" style="54" customWidth="1"/>
    <col min="14331" max="14331" width="12.6640625" style="54" customWidth="1"/>
    <col min="14332" max="14332" width="37.109375" style="54" customWidth="1"/>
    <col min="14333" max="14343" width="14.6640625" style="54" customWidth="1"/>
    <col min="14344" max="14585" width="9" style="54" customWidth="1"/>
    <col min="14586" max="14586" width="28.44140625" style="54" customWidth="1"/>
    <col min="14587" max="14587" width="12.6640625" style="54" customWidth="1"/>
    <col min="14588" max="14588" width="37.109375" style="54" customWidth="1"/>
    <col min="14589" max="14599" width="14.6640625" style="54" customWidth="1"/>
    <col min="14600" max="14841" width="9" style="54" customWidth="1"/>
    <col min="14842" max="14842" width="28.44140625" style="54" customWidth="1"/>
    <col min="14843" max="14843" width="12.6640625" style="54" customWidth="1"/>
    <col min="14844" max="14844" width="37.109375" style="54" customWidth="1"/>
    <col min="14845" max="14855" width="14.6640625" style="54" customWidth="1"/>
    <col min="14856" max="15097" width="9" style="54" customWidth="1"/>
    <col min="15098" max="15098" width="28.44140625" style="54" customWidth="1"/>
    <col min="15099" max="15099" width="12.6640625" style="54" customWidth="1"/>
    <col min="15100" max="15100" width="37.109375" style="54" customWidth="1"/>
    <col min="15101" max="15111" width="14.6640625" style="54" customWidth="1"/>
    <col min="15112" max="15353" width="9" style="54" customWidth="1"/>
    <col min="15354" max="15354" width="28.44140625" style="54" customWidth="1"/>
    <col min="15355" max="15355" width="12.6640625" style="54" customWidth="1"/>
    <col min="15356" max="15356" width="37.109375" style="54" customWidth="1"/>
    <col min="15357" max="15367" width="14.6640625" style="54" customWidth="1"/>
    <col min="15368" max="15609" width="9" style="54" customWidth="1"/>
    <col min="15610" max="15610" width="28.44140625" style="54" customWidth="1"/>
    <col min="15611" max="15611" width="12.6640625" style="54" customWidth="1"/>
    <col min="15612" max="15612" width="37.109375" style="54" customWidth="1"/>
    <col min="15613" max="15623" width="14.6640625" style="54" customWidth="1"/>
    <col min="15624" max="15865" width="9" style="54" customWidth="1"/>
    <col min="15866" max="15866" width="28.44140625" style="54" customWidth="1"/>
    <col min="15867" max="15867" width="12.6640625" style="54" customWidth="1"/>
    <col min="15868" max="15868" width="37.109375" style="54" customWidth="1"/>
    <col min="15869" max="15879" width="14.6640625" style="54" customWidth="1"/>
    <col min="15880" max="16121" width="9" style="54" customWidth="1"/>
    <col min="16122" max="16122" width="28.44140625" style="54" customWidth="1"/>
    <col min="16123" max="16123" width="12.6640625" style="54" customWidth="1"/>
    <col min="16124" max="16124" width="37.109375" style="54" customWidth="1"/>
    <col min="16125" max="16135" width="14.6640625" style="54" customWidth="1"/>
    <col min="16136" max="16378" width="9" style="54" customWidth="1"/>
  </cols>
  <sheetData>
    <row r="1" spans="1:13" x14ac:dyDescent="0.2">
      <c r="A1" s="20" t="s">
        <v>1287</v>
      </c>
      <c r="B1" s="21"/>
      <c r="C1" s="21"/>
      <c r="D1" s="21"/>
      <c r="E1" s="21"/>
      <c r="F1" s="21"/>
      <c r="G1" s="21"/>
      <c r="H1" s="21"/>
      <c r="I1" s="21"/>
      <c r="J1" s="21"/>
      <c r="K1"/>
      <c r="L1"/>
      <c r="M1" s="21"/>
    </row>
    <row r="2" spans="1:13" x14ac:dyDescent="0.2">
      <c r="A2" s="705" t="s">
        <v>7</v>
      </c>
      <c r="B2" s="705"/>
      <c r="C2" s="705"/>
      <c r="D2" s="705"/>
      <c r="E2" s="705"/>
      <c r="F2" s="705"/>
      <c r="G2" s="705"/>
      <c r="H2" s="705"/>
      <c r="I2" s="705"/>
      <c r="J2" s="705"/>
      <c r="K2" s="705"/>
      <c r="L2" s="55"/>
      <c r="M2" s="146" t="s">
        <v>1502</v>
      </c>
    </row>
    <row r="3" spans="1:13" ht="13.8" thickBot="1" x14ac:dyDescent="0.25">
      <c r="A3" s="21" t="s">
        <v>1288</v>
      </c>
      <c r="B3" s="55"/>
      <c r="C3" s="55"/>
      <c r="D3" s="90"/>
      <c r="E3" s="90"/>
      <c r="F3" s="113"/>
      <c r="G3" s="127" t="s">
        <v>1494</v>
      </c>
      <c r="H3" s="129"/>
      <c r="I3" s="130" t="s">
        <v>1497</v>
      </c>
      <c r="J3" s="131">
        <v>1</v>
      </c>
      <c r="K3" s="141"/>
      <c r="L3" s="143"/>
      <c r="M3" s="143" t="s">
        <v>36</v>
      </c>
    </row>
    <row r="4" spans="1:13" ht="24" customHeight="1" x14ac:dyDescent="0.2">
      <c r="A4" s="22"/>
      <c r="B4" s="56"/>
      <c r="C4" s="723" t="s">
        <v>1477</v>
      </c>
      <c r="D4" s="724"/>
      <c r="E4" s="106"/>
      <c r="F4" s="106"/>
      <c r="G4" s="106"/>
      <c r="H4" s="106"/>
      <c r="I4" s="106"/>
      <c r="J4" s="106"/>
      <c r="K4" s="106"/>
      <c r="L4" s="106"/>
      <c r="M4" s="147"/>
    </row>
    <row r="5" spans="1:13" ht="52.5" customHeight="1" x14ac:dyDescent="0.2">
      <c r="A5" s="23" t="s">
        <v>1289</v>
      </c>
      <c r="B5" s="57" t="s">
        <v>1441</v>
      </c>
      <c r="C5" s="57" t="s">
        <v>1478</v>
      </c>
      <c r="D5" s="725" t="s">
        <v>1490</v>
      </c>
      <c r="E5" s="709" t="s">
        <v>1492</v>
      </c>
      <c r="F5" s="711" t="s">
        <v>1493</v>
      </c>
      <c r="G5" s="713" t="s">
        <v>1495</v>
      </c>
      <c r="H5" s="727" t="s">
        <v>1496</v>
      </c>
      <c r="I5" s="727" t="s">
        <v>1498</v>
      </c>
      <c r="J5" s="728" t="s">
        <v>1499</v>
      </c>
      <c r="K5" s="727" t="s">
        <v>1500</v>
      </c>
      <c r="L5" s="728" t="s">
        <v>1501</v>
      </c>
      <c r="M5" s="718" t="s">
        <v>1503</v>
      </c>
    </row>
    <row r="6" spans="1:13" ht="40.5" customHeight="1" thickBot="1" x14ac:dyDescent="0.25">
      <c r="A6" s="24"/>
      <c r="B6" s="58"/>
      <c r="C6" s="58"/>
      <c r="D6" s="726"/>
      <c r="E6" s="710"/>
      <c r="F6" s="712"/>
      <c r="G6" s="714"/>
      <c r="H6" s="710"/>
      <c r="I6" s="710"/>
      <c r="J6" s="729"/>
      <c r="K6" s="710"/>
      <c r="L6" s="729"/>
      <c r="M6" s="719"/>
    </row>
    <row r="7" spans="1:13" ht="14.1" customHeight="1" x14ac:dyDescent="0.2">
      <c r="A7" s="25" t="s">
        <v>1276</v>
      </c>
      <c r="B7" s="59" t="s">
        <v>1442</v>
      </c>
      <c r="C7" s="70">
        <v>0</v>
      </c>
      <c r="D7" s="91"/>
      <c r="E7" s="107"/>
      <c r="F7" s="114"/>
      <c r="G7" s="107"/>
      <c r="H7" s="107"/>
      <c r="I7" s="107"/>
      <c r="J7" s="132"/>
      <c r="K7" s="107"/>
      <c r="L7" s="114"/>
      <c r="M7" s="148"/>
    </row>
    <row r="8" spans="1:13" ht="27" customHeight="1" x14ac:dyDescent="0.2">
      <c r="A8" s="26" t="s">
        <v>1290</v>
      </c>
      <c r="B8" s="60" t="s">
        <v>1443</v>
      </c>
      <c r="C8" s="71">
        <v>0</v>
      </c>
      <c r="D8" s="92"/>
      <c r="E8" s="108"/>
      <c r="F8" s="115"/>
      <c r="G8" s="108"/>
      <c r="H8" s="108"/>
      <c r="I8" s="108"/>
      <c r="J8" s="133"/>
      <c r="K8" s="108"/>
      <c r="L8" s="115"/>
      <c r="M8" s="149"/>
    </row>
    <row r="9" spans="1:13" ht="14.1" customHeight="1" x14ac:dyDescent="0.2">
      <c r="A9" s="27" t="s">
        <v>1291</v>
      </c>
      <c r="B9" s="720" t="s">
        <v>1444</v>
      </c>
      <c r="C9" s="72">
        <v>0</v>
      </c>
      <c r="D9" s="93"/>
      <c r="E9" s="102"/>
      <c r="F9" s="116"/>
      <c r="G9" s="102"/>
      <c r="H9" s="102"/>
      <c r="I9" s="102"/>
      <c r="J9" s="134"/>
      <c r="K9" s="102"/>
      <c r="L9" s="116"/>
      <c r="M9" s="150"/>
    </row>
    <row r="10" spans="1:13" ht="14.1" customHeight="1" x14ac:dyDescent="0.2">
      <c r="A10" s="28" t="s">
        <v>1292</v>
      </c>
      <c r="B10" s="721"/>
      <c r="C10" s="73">
        <v>20</v>
      </c>
      <c r="D10" s="94"/>
      <c r="E10" s="103"/>
      <c r="F10" s="117"/>
      <c r="G10" s="103"/>
      <c r="H10" s="103"/>
      <c r="I10" s="103"/>
      <c r="J10" s="135"/>
      <c r="K10" s="103"/>
      <c r="L10" s="117"/>
      <c r="M10" s="151"/>
    </row>
    <row r="11" spans="1:13" ht="14.1" customHeight="1" x14ac:dyDescent="0.2">
      <c r="A11" s="28" t="s">
        <v>1293</v>
      </c>
      <c r="B11" s="721"/>
      <c r="C11" s="73">
        <v>50</v>
      </c>
      <c r="D11" s="94"/>
      <c r="E11" s="103"/>
      <c r="F11" s="117"/>
      <c r="G11" s="103"/>
      <c r="H11" s="103"/>
      <c r="I11" s="103"/>
      <c r="J11" s="135"/>
      <c r="K11" s="103"/>
      <c r="L11" s="117"/>
      <c r="M11" s="151"/>
    </row>
    <row r="12" spans="1:13" ht="14.1" customHeight="1" x14ac:dyDescent="0.2">
      <c r="A12" s="28" t="s">
        <v>1294</v>
      </c>
      <c r="B12" s="721"/>
      <c r="C12" s="73">
        <v>100</v>
      </c>
      <c r="D12" s="94"/>
      <c r="E12" s="103"/>
      <c r="F12" s="117"/>
      <c r="G12" s="103"/>
      <c r="H12" s="103"/>
      <c r="I12" s="103"/>
      <c r="J12" s="135"/>
      <c r="K12" s="103"/>
      <c r="L12" s="117"/>
      <c r="M12" s="151"/>
    </row>
    <row r="13" spans="1:13" ht="14.1" customHeight="1" x14ac:dyDescent="0.2">
      <c r="A13" s="29" t="s">
        <v>1295</v>
      </c>
      <c r="B13" s="722"/>
      <c r="C13" s="74">
        <v>150</v>
      </c>
      <c r="D13" s="95"/>
      <c r="E13" s="104"/>
      <c r="F13" s="118"/>
      <c r="G13" s="104"/>
      <c r="H13" s="104"/>
      <c r="I13" s="104"/>
      <c r="J13" s="136"/>
      <c r="K13" s="104"/>
      <c r="L13" s="118"/>
      <c r="M13" s="152"/>
    </row>
    <row r="14" spans="1:13" ht="14.1" customHeight="1" x14ac:dyDescent="0.2">
      <c r="A14" s="26" t="s">
        <v>1296</v>
      </c>
      <c r="B14" s="61" t="s">
        <v>1445</v>
      </c>
      <c r="C14" s="75">
        <v>0</v>
      </c>
      <c r="D14" s="92"/>
      <c r="E14" s="108"/>
      <c r="F14" s="115"/>
      <c r="G14" s="108"/>
      <c r="H14" s="108"/>
      <c r="I14" s="108"/>
      <c r="J14" s="133"/>
      <c r="K14" s="108"/>
      <c r="L14" s="115"/>
      <c r="M14" s="149"/>
    </row>
    <row r="15" spans="1:13" ht="14.1" customHeight="1" x14ac:dyDescent="0.2">
      <c r="A15" s="26" t="s">
        <v>1297</v>
      </c>
      <c r="B15" s="61" t="s">
        <v>1446</v>
      </c>
      <c r="C15" s="75">
        <v>0</v>
      </c>
      <c r="D15" s="92"/>
      <c r="E15" s="108"/>
      <c r="F15" s="115"/>
      <c r="G15" s="108"/>
      <c r="H15" s="108"/>
      <c r="I15" s="108"/>
      <c r="J15" s="133"/>
      <c r="K15" s="108"/>
      <c r="L15" s="115"/>
      <c r="M15" s="149"/>
    </row>
    <row r="16" spans="1:13" ht="14.1" customHeight="1" x14ac:dyDescent="0.2">
      <c r="A16" s="27" t="s">
        <v>1298</v>
      </c>
      <c r="B16" s="715" t="s">
        <v>1447</v>
      </c>
      <c r="C16" s="72">
        <v>20</v>
      </c>
      <c r="D16" s="93"/>
      <c r="E16" s="102"/>
      <c r="F16" s="116"/>
      <c r="G16" s="102"/>
      <c r="H16" s="102"/>
      <c r="I16" s="102"/>
      <c r="J16" s="134"/>
      <c r="K16" s="102"/>
      <c r="L16" s="116"/>
      <c r="M16" s="150"/>
    </row>
    <row r="17" spans="1:13" ht="14.1" customHeight="1" x14ac:dyDescent="0.2">
      <c r="A17" s="28" t="s">
        <v>1299</v>
      </c>
      <c r="B17" s="716"/>
      <c r="C17" s="73">
        <v>50</v>
      </c>
      <c r="D17" s="94"/>
      <c r="E17" s="103"/>
      <c r="F17" s="117"/>
      <c r="G17" s="103"/>
      <c r="H17" s="103"/>
      <c r="I17" s="103"/>
      <c r="J17" s="135"/>
      <c r="K17" s="103"/>
      <c r="L17" s="117"/>
      <c r="M17" s="151"/>
    </row>
    <row r="18" spans="1:13" ht="14.1" customHeight="1" x14ac:dyDescent="0.2">
      <c r="A18" s="28" t="s">
        <v>1300</v>
      </c>
      <c r="B18" s="716"/>
      <c r="C18" s="73">
        <v>100</v>
      </c>
      <c r="D18" s="94"/>
      <c r="E18" s="103"/>
      <c r="F18" s="117"/>
      <c r="G18" s="103"/>
      <c r="H18" s="103"/>
      <c r="I18" s="103"/>
      <c r="J18" s="135"/>
      <c r="K18" s="103"/>
      <c r="L18" s="117"/>
      <c r="M18" s="151"/>
    </row>
    <row r="19" spans="1:13" ht="14.1" customHeight="1" x14ac:dyDescent="0.2">
      <c r="A19" s="29" t="s">
        <v>1301</v>
      </c>
      <c r="B19" s="717"/>
      <c r="C19" s="74">
        <v>150</v>
      </c>
      <c r="D19" s="95"/>
      <c r="E19" s="104"/>
      <c r="F19" s="118"/>
      <c r="G19" s="104"/>
      <c r="H19" s="104"/>
      <c r="I19" s="104"/>
      <c r="J19" s="136"/>
      <c r="K19" s="104"/>
      <c r="L19" s="118"/>
      <c r="M19" s="152"/>
    </row>
    <row r="20" spans="1:13" ht="14.1" customHeight="1" x14ac:dyDescent="0.2">
      <c r="A20" s="30" t="s">
        <v>1302</v>
      </c>
      <c r="B20" s="706" t="s">
        <v>1448</v>
      </c>
      <c r="C20" s="76">
        <v>0</v>
      </c>
      <c r="D20" s="93"/>
      <c r="E20" s="102"/>
      <c r="F20" s="116"/>
      <c r="G20" s="102"/>
      <c r="H20" s="102"/>
      <c r="I20" s="102"/>
      <c r="J20" s="134"/>
      <c r="K20" s="102"/>
      <c r="L20" s="116"/>
      <c r="M20" s="150"/>
    </row>
    <row r="21" spans="1:13" ht="14.1" customHeight="1" x14ac:dyDescent="0.2">
      <c r="A21" s="31" t="s">
        <v>1303</v>
      </c>
      <c r="B21" s="707"/>
      <c r="C21" s="77">
        <v>20</v>
      </c>
      <c r="D21" s="94"/>
      <c r="E21" s="103"/>
      <c r="F21" s="117"/>
      <c r="G21" s="103"/>
      <c r="H21" s="103"/>
      <c r="I21" s="103"/>
      <c r="J21" s="135"/>
      <c r="K21" s="103"/>
      <c r="L21" s="119"/>
      <c r="M21" s="153"/>
    </row>
    <row r="22" spans="1:13" s="162" customFormat="1" ht="14.1" customHeight="1" x14ac:dyDescent="0.2">
      <c r="A22" s="31" t="s">
        <v>1304</v>
      </c>
      <c r="B22" s="707"/>
      <c r="C22" s="77">
        <v>30</v>
      </c>
      <c r="D22" s="94"/>
      <c r="E22" s="103"/>
      <c r="F22" s="119"/>
      <c r="G22" s="103"/>
      <c r="H22" s="103"/>
      <c r="I22" s="103"/>
      <c r="J22" s="100"/>
      <c r="K22" s="103"/>
      <c r="L22" s="119"/>
      <c r="M22" s="153"/>
    </row>
    <row r="23" spans="1:13" s="162" customFormat="1" ht="14.1" customHeight="1" x14ac:dyDescent="0.2">
      <c r="A23" s="31" t="s">
        <v>1305</v>
      </c>
      <c r="B23" s="707"/>
      <c r="C23" s="77">
        <v>50</v>
      </c>
      <c r="D23" s="94"/>
      <c r="E23" s="103"/>
      <c r="F23" s="119"/>
      <c r="G23" s="103"/>
      <c r="H23" s="103"/>
      <c r="I23" s="103"/>
      <c r="J23" s="100"/>
      <c r="K23" s="103"/>
      <c r="L23" s="119"/>
      <c r="M23" s="153"/>
    </row>
    <row r="24" spans="1:13" s="162" customFormat="1" ht="14.1" customHeight="1" x14ac:dyDescent="0.2">
      <c r="A24" s="31" t="s">
        <v>1306</v>
      </c>
      <c r="B24" s="707"/>
      <c r="C24" s="77">
        <v>100</v>
      </c>
      <c r="D24" s="94"/>
      <c r="E24" s="103"/>
      <c r="F24" s="119"/>
      <c r="G24" s="103"/>
      <c r="H24" s="103"/>
      <c r="I24" s="103"/>
      <c r="J24" s="100"/>
      <c r="K24" s="103"/>
      <c r="L24" s="119"/>
      <c r="M24" s="153"/>
    </row>
    <row r="25" spans="1:13" s="162" customFormat="1" ht="14.1" customHeight="1" x14ac:dyDescent="0.2">
      <c r="A25" s="32" t="s">
        <v>1307</v>
      </c>
      <c r="B25" s="708"/>
      <c r="C25" s="78">
        <v>150</v>
      </c>
      <c r="D25" s="95"/>
      <c r="E25" s="104"/>
      <c r="F25" s="120"/>
      <c r="G25" s="104"/>
      <c r="H25" s="104"/>
      <c r="I25" s="104"/>
      <c r="J25" s="137"/>
      <c r="K25" s="104"/>
      <c r="L25" s="120"/>
      <c r="M25" s="154"/>
    </row>
    <row r="26" spans="1:13" s="162" customFormat="1" ht="14.1" customHeight="1" x14ac:dyDescent="0.2">
      <c r="A26" s="33" t="s">
        <v>1308</v>
      </c>
      <c r="B26" s="555" t="s">
        <v>1449</v>
      </c>
      <c r="C26" s="76">
        <v>10</v>
      </c>
      <c r="D26" s="93"/>
      <c r="E26" s="102"/>
      <c r="F26" s="121"/>
      <c r="G26" s="102"/>
      <c r="H26" s="102"/>
      <c r="I26" s="102"/>
      <c r="J26" s="99"/>
      <c r="K26" s="102"/>
      <c r="L26" s="121"/>
      <c r="M26" s="155"/>
    </row>
    <row r="27" spans="1:13" s="162" customFormat="1" ht="14.1" customHeight="1" x14ac:dyDescent="0.2">
      <c r="A27" s="34" t="s">
        <v>1309</v>
      </c>
      <c r="B27" s="565"/>
      <c r="C27" s="77">
        <v>20</v>
      </c>
      <c r="D27" s="94"/>
      <c r="E27" s="103"/>
      <c r="F27" s="119"/>
      <c r="G27" s="103"/>
      <c r="H27" s="103"/>
      <c r="I27" s="103"/>
      <c r="J27" s="100"/>
      <c r="K27" s="103"/>
      <c r="L27" s="119"/>
      <c r="M27" s="153"/>
    </row>
    <row r="28" spans="1:13" s="162" customFormat="1" ht="14.1" customHeight="1" x14ac:dyDescent="0.2">
      <c r="A28" s="34" t="s">
        <v>1310</v>
      </c>
      <c r="B28" s="565"/>
      <c r="C28" s="77">
        <v>50</v>
      </c>
      <c r="D28" s="94"/>
      <c r="E28" s="103"/>
      <c r="F28" s="119"/>
      <c r="G28" s="103"/>
      <c r="H28" s="103"/>
      <c r="I28" s="103"/>
      <c r="J28" s="100"/>
      <c r="K28" s="103"/>
      <c r="L28" s="119"/>
      <c r="M28" s="153"/>
    </row>
    <row r="29" spans="1:13" s="162" customFormat="1" ht="14.1" customHeight="1" x14ac:dyDescent="0.2">
      <c r="A29" s="34" t="s">
        <v>1311</v>
      </c>
      <c r="B29" s="565"/>
      <c r="C29" s="77">
        <v>100</v>
      </c>
      <c r="D29" s="96"/>
      <c r="E29" s="103"/>
      <c r="F29" s="119"/>
      <c r="G29" s="103"/>
      <c r="H29" s="103"/>
      <c r="I29" s="103"/>
      <c r="J29" s="100"/>
      <c r="K29" s="103"/>
      <c r="L29" s="119"/>
      <c r="M29" s="153"/>
    </row>
    <row r="30" spans="1:13" s="162" customFormat="1" ht="14.1" customHeight="1" x14ac:dyDescent="0.2">
      <c r="A30" s="34" t="s">
        <v>1312</v>
      </c>
      <c r="B30" s="557"/>
      <c r="C30" s="78">
        <v>150</v>
      </c>
      <c r="D30" s="95"/>
      <c r="E30" s="104"/>
      <c r="F30" s="120"/>
      <c r="G30" s="104"/>
      <c r="H30" s="104"/>
      <c r="I30" s="104"/>
      <c r="J30" s="137"/>
      <c r="K30" s="104"/>
      <c r="L30" s="120"/>
      <c r="M30" s="154"/>
    </row>
    <row r="31" spans="1:13" s="162" customFormat="1" ht="14.1" customHeight="1" x14ac:dyDescent="0.2">
      <c r="A31" s="35" t="s">
        <v>1313</v>
      </c>
      <c r="B31" s="564" t="s">
        <v>1450</v>
      </c>
      <c r="C31" s="76">
        <v>10</v>
      </c>
      <c r="D31" s="93"/>
      <c r="E31" s="109"/>
      <c r="F31" s="122"/>
      <c r="G31" s="109"/>
      <c r="H31" s="109"/>
      <c r="I31" s="109"/>
      <c r="J31" s="138"/>
      <c r="K31" s="109"/>
      <c r="L31" s="122"/>
      <c r="M31" s="156"/>
    </row>
    <row r="32" spans="1:13" s="162" customFormat="1" ht="14.1" customHeight="1" x14ac:dyDescent="0.2">
      <c r="A32" s="34" t="s">
        <v>1314</v>
      </c>
      <c r="B32" s="565"/>
      <c r="C32" s="77">
        <v>20</v>
      </c>
      <c r="D32" s="94"/>
      <c r="E32" s="103"/>
      <c r="F32" s="119"/>
      <c r="G32" s="103"/>
      <c r="H32" s="103"/>
      <c r="I32" s="103"/>
      <c r="J32" s="100"/>
      <c r="K32" s="103"/>
      <c r="L32" s="119"/>
      <c r="M32" s="153"/>
    </row>
    <row r="33" spans="1:13" s="162" customFormat="1" ht="14.1" customHeight="1" x14ac:dyDescent="0.2">
      <c r="A33" s="34" t="s">
        <v>1315</v>
      </c>
      <c r="B33" s="565"/>
      <c r="C33" s="77">
        <v>50</v>
      </c>
      <c r="D33" s="94"/>
      <c r="E33" s="103"/>
      <c r="F33" s="119"/>
      <c r="G33" s="103"/>
      <c r="H33" s="103"/>
      <c r="I33" s="103"/>
      <c r="J33" s="100"/>
      <c r="K33" s="103"/>
      <c r="L33" s="119"/>
      <c r="M33" s="153"/>
    </row>
    <row r="34" spans="1:13" s="162" customFormat="1" ht="14.1" customHeight="1" x14ac:dyDescent="0.2">
      <c r="A34" s="34" t="s">
        <v>1316</v>
      </c>
      <c r="B34" s="565"/>
      <c r="C34" s="77">
        <v>100</v>
      </c>
      <c r="D34" s="94"/>
      <c r="E34" s="103"/>
      <c r="F34" s="119"/>
      <c r="G34" s="103"/>
      <c r="H34" s="103"/>
      <c r="I34" s="103"/>
      <c r="J34" s="100"/>
      <c r="K34" s="103"/>
      <c r="L34" s="119"/>
      <c r="M34" s="153"/>
    </row>
    <row r="35" spans="1:13" s="162" customFormat="1" ht="14.1" customHeight="1" x14ac:dyDescent="0.2">
      <c r="A35" s="34" t="s">
        <v>1317</v>
      </c>
      <c r="B35" s="566"/>
      <c r="C35" s="78">
        <v>150</v>
      </c>
      <c r="D35" s="96"/>
      <c r="E35" s="103"/>
      <c r="F35" s="119"/>
      <c r="G35" s="104"/>
      <c r="H35" s="104"/>
      <c r="I35" s="104"/>
      <c r="J35" s="100"/>
      <c r="K35" s="103"/>
      <c r="L35" s="119"/>
      <c r="M35" s="153"/>
    </row>
    <row r="36" spans="1:13" s="162" customFormat="1" ht="14.1" customHeight="1" x14ac:dyDescent="0.2">
      <c r="A36" s="36" t="s">
        <v>1318</v>
      </c>
      <c r="B36" s="564" t="s">
        <v>1451</v>
      </c>
      <c r="C36" s="76">
        <v>20</v>
      </c>
      <c r="D36" s="97"/>
      <c r="E36" s="109"/>
      <c r="F36" s="122"/>
      <c r="G36" s="109"/>
      <c r="H36" s="109"/>
      <c r="I36" s="109"/>
      <c r="J36" s="138"/>
      <c r="K36" s="109"/>
      <c r="L36" s="122"/>
      <c r="M36" s="156"/>
    </row>
    <row r="37" spans="1:13" s="162" customFormat="1" ht="14.1" customHeight="1" x14ac:dyDescent="0.2">
      <c r="A37" s="34" t="s">
        <v>1319</v>
      </c>
      <c r="B37" s="565"/>
      <c r="C37" s="77">
        <v>50</v>
      </c>
      <c r="D37" s="94"/>
      <c r="E37" s="103"/>
      <c r="F37" s="119"/>
      <c r="G37" s="103"/>
      <c r="H37" s="103"/>
      <c r="I37" s="103"/>
      <c r="J37" s="100"/>
      <c r="K37" s="103"/>
      <c r="L37" s="119"/>
      <c r="M37" s="153"/>
    </row>
    <row r="38" spans="1:13" s="162" customFormat="1" ht="14.1" customHeight="1" x14ac:dyDescent="0.2">
      <c r="A38" s="34" t="s">
        <v>1320</v>
      </c>
      <c r="B38" s="565"/>
      <c r="C38" s="77">
        <v>100</v>
      </c>
      <c r="D38" s="94"/>
      <c r="E38" s="103"/>
      <c r="F38" s="119"/>
      <c r="G38" s="103"/>
      <c r="H38" s="103"/>
      <c r="I38" s="103"/>
      <c r="J38" s="100"/>
      <c r="K38" s="103"/>
      <c r="L38" s="119"/>
      <c r="M38" s="153"/>
    </row>
    <row r="39" spans="1:13" s="162" customFormat="1" ht="14.1" customHeight="1" x14ac:dyDescent="0.2">
      <c r="A39" s="37" t="s">
        <v>1321</v>
      </c>
      <c r="B39" s="566"/>
      <c r="C39" s="78">
        <v>150</v>
      </c>
      <c r="D39" s="96"/>
      <c r="E39" s="104"/>
      <c r="F39" s="120"/>
      <c r="G39" s="104"/>
      <c r="H39" s="104"/>
      <c r="I39" s="104"/>
      <c r="J39" s="137"/>
      <c r="K39" s="104"/>
      <c r="L39" s="120"/>
      <c r="M39" s="154"/>
    </row>
    <row r="40" spans="1:13" s="162" customFormat="1" ht="14.1" customHeight="1" x14ac:dyDescent="0.2">
      <c r="A40" s="33" t="s">
        <v>1322</v>
      </c>
      <c r="B40" s="558" t="s">
        <v>1265</v>
      </c>
      <c r="C40" s="76">
        <v>20</v>
      </c>
      <c r="D40" s="93"/>
      <c r="E40" s="102"/>
      <c r="F40" s="121"/>
      <c r="G40" s="102"/>
      <c r="H40" s="102"/>
      <c r="I40" s="102"/>
      <c r="J40" s="99"/>
      <c r="K40" s="102"/>
      <c r="L40" s="121"/>
      <c r="M40" s="155"/>
    </row>
    <row r="41" spans="1:13" s="162" customFormat="1" ht="14.1" customHeight="1" x14ac:dyDescent="0.2">
      <c r="A41" s="33" t="s">
        <v>1323</v>
      </c>
      <c r="B41" s="559"/>
      <c r="C41" s="77">
        <v>30</v>
      </c>
      <c r="D41" s="98"/>
      <c r="E41" s="103"/>
      <c r="F41" s="119"/>
      <c r="G41" s="103"/>
      <c r="H41" s="103"/>
      <c r="I41" s="103"/>
      <c r="J41" s="100"/>
      <c r="K41" s="103"/>
      <c r="L41" s="119"/>
      <c r="M41" s="153"/>
    </row>
    <row r="42" spans="1:13" s="162" customFormat="1" ht="14.1" customHeight="1" x14ac:dyDescent="0.2">
      <c r="A42" s="33" t="s">
        <v>1324</v>
      </c>
      <c r="B42" s="559"/>
      <c r="C42" s="77">
        <v>40</v>
      </c>
      <c r="D42" s="98"/>
      <c r="E42" s="103"/>
      <c r="F42" s="119"/>
      <c r="G42" s="103"/>
      <c r="H42" s="103"/>
      <c r="I42" s="103"/>
      <c r="J42" s="100"/>
      <c r="K42" s="103"/>
      <c r="L42" s="119"/>
      <c r="M42" s="153"/>
    </row>
    <row r="43" spans="1:13" s="162" customFormat="1" ht="14.1" customHeight="1" x14ac:dyDescent="0.2">
      <c r="A43" s="31" t="s">
        <v>1325</v>
      </c>
      <c r="B43" s="559"/>
      <c r="C43" s="77">
        <v>50</v>
      </c>
      <c r="D43" s="94"/>
      <c r="E43" s="103"/>
      <c r="F43" s="119"/>
      <c r="G43" s="103"/>
      <c r="H43" s="103"/>
      <c r="I43" s="103"/>
      <c r="J43" s="100"/>
      <c r="K43" s="103"/>
      <c r="L43" s="119"/>
      <c r="M43" s="153"/>
    </row>
    <row r="44" spans="1:13" s="162" customFormat="1" ht="14.1" customHeight="1" x14ac:dyDescent="0.2">
      <c r="A44" s="33" t="s">
        <v>1326</v>
      </c>
      <c r="B44" s="559"/>
      <c r="C44" s="77">
        <v>75</v>
      </c>
      <c r="D44" s="94"/>
      <c r="E44" s="103"/>
      <c r="F44" s="119"/>
      <c r="G44" s="103"/>
      <c r="H44" s="103"/>
      <c r="I44" s="103"/>
      <c r="J44" s="100"/>
      <c r="K44" s="103"/>
      <c r="L44" s="119"/>
      <c r="M44" s="153"/>
    </row>
    <row r="45" spans="1:13" s="162" customFormat="1" ht="14.1" customHeight="1" x14ac:dyDescent="0.2">
      <c r="A45" s="31" t="s">
        <v>1327</v>
      </c>
      <c r="B45" s="559"/>
      <c r="C45" s="77">
        <v>100</v>
      </c>
      <c r="D45" s="94"/>
      <c r="E45" s="103"/>
      <c r="F45" s="119"/>
      <c r="G45" s="103"/>
      <c r="H45" s="103"/>
      <c r="I45" s="103"/>
      <c r="J45" s="100"/>
      <c r="K45" s="103"/>
      <c r="L45" s="119"/>
      <c r="M45" s="153"/>
    </row>
    <row r="46" spans="1:13" s="162" customFormat="1" ht="14.1" customHeight="1" x14ac:dyDescent="0.2">
      <c r="A46" s="34" t="s">
        <v>1328</v>
      </c>
      <c r="B46" s="559"/>
      <c r="C46" s="77">
        <v>150</v>
      </c>
      <c r="D46" s="94"/>
      <c r="E46" s="103"/>
      <c r="F46" s="119"/>
      <c r="G46" s="103"/>
      <c r="H46" s="103"/>
      <c r="I46" s="103"/>
      <c r="J46" s="100"/>
      <c r="K46" s="103"/>
      <c r="L46" s="119"/>
      <c r="M46" s="153"/>
    </row>
    <row r="47" spans="1:13" s="162" customFormat="1" ht="14.1" customHeight="1" x14ac:dyDescent="0.2">
      <c r="A47" s="37" t="s">
        <v>1329</v>
      </c>
      <c r="B47" s="563"/>
      <c r="C47" s="78">
        <v>250</v>
      </c>
      <c r="D47" s="95"/>
      <c r="E47" s="104"/>
      <c r="F47" s="120"/>
      <c r="G47" s="104"/>
      <c r="H47" s="104"/>
      <c r="I47" s="104"/>
      <c r="J47" s="137"/>
      <c r="K47" s="104"/>
      <c r="L47" s="120"/>
      <c r="M47" s="154"/>
    </row>
    <row r="48" spans="1:13" s="162" customFormat="1" ht="14.1" customHeight="1" x14ac:dyDescent="0.2">
      <c r="A48" s="38" t="s">
        <v>1330</v>
      </c>
      <c r="B48" s="706" t="s">
        <v>1452</v>
      </c>
      <c r="C48" s="76">
        <v>10</v>
      </c>
      <c r="D48" s="93"/>
      <c r="E48" s="102"/>
      <c r="F48" s="121"/>
      <c r="G48" s="102"/>
      <c r="H48" s="102"/>
      <c r="I48" s="102"/>
      <c r="J48" s="99"/>
      <c r="K48" s="102"/>
      <c r="L48" s="121"/>
      <c r="M48" s="155"/>
    </row>
    <row r="49" spans="1:13" s="162" customFormat="1" ht="14.1" customHeight="1" x14ac:dyDescent="0.2">
      <c r="A49" s="33" t="s">
        <v>1331</v>
      </c>
      <c r="B49" s="707"/>
      <c r="C49" s="77">
        <v>15</v>
      </c>
      <c r="D49" s="94"/>
      <c r="E49" s="103"/>
      <c r="F49" s="119"/>
      <c r="G49" s="103"/>
      <c r="H49" s="103"/>
      <c r="I49" s="103"/>
      <c r="J49" s="100"/>
      <c r="K49" s="103"/>
      <c r="L49" s="119"/>
      <c r="M49" s="153"/>
    </row>
    <row r="50" spans="1:13" s="162" customFormat="1" ht="14.1" customHeight="1" x14ac:dyDescent="0.2">
      <c r="A50" s="33" t="s">
        <v>1332</v>
      </c>
      <c r="B50" s="707"/>
      <c r="C50" s="77">
        <v>20</v>
      </c>
      <c r="D50" s="94"/>
      <c r="E50" s="103"/>
      <c r="F50" s="119"/>
      <c r="G50" s="103"/>
      <c r="H50" s="103"/>
      <c r="I50" s="103"/>
      <c r="J50" s="100"/>
      <c r="K50" s="103"/>
      <c r="L50" s="119"/>
      <c r="M50" s="153"/>
    </row>
    <row r="51" spans="1:13" s="162" customFormat="1" ht="14.1" customHeight="1" x14ac:dyDescent="0.2">
      <c r="A51" s="31" t="s">
        <v>1333</v>
      </c>
      <c r="B51" s="707"/>
      <c r="C51" s="77">
        <v>25</v>
      </c>
      <c r="D51" s="94"/>
      <c r="E51" s="103"/>
      <c r="F51" s="119"/>
      <c r="G51" s="103"/>
      <c r="H51" s="103"/>
      <c r="I51" s="103"/>
      <c r="J51" s="100"/>
      <c r="K51" s="103"/>
      <c r="L51" s="119"/>
      <c r="M51" s="153"/>
    </row>
    <row r="52" spans="1:13" s="162" customFormat="1" ht="14.1" customHeight="1" x14ac:dyDescent="0.2">
      <c r="A52" s="33" t="s">
        <v>1334</v>
      </c>
      <c r="B52" s="707"/>
      <c r="C52" s="77">
        <v>35</v>
      </c>
      <c r="D52" s="94"/>
      <c r="E52" s="103"/>
      <c r="F52" s="119"/>
      <c r="G52" s="103"/>
      <c r="H52" s="103"/>
      <c r="I52" s="103"/>
      <c r="J52" s="100"/>
      <c r="K52" s="103"/>
      <c r="L52" s="119"/>
      <c r="M52" s="153"/>
    </row>
    <row r="53" spans="1:13" s="162" customFormat="1" ht="14.1" customHeight="1" x14ac:dyDescent="0.2">
      <c r="A53" s="31" t="s">
        <v>1335</v>
      </c>
      <c r="B53" s="707"/>
      <c r="C53" s="77">
        <v>50</v>
      </c>
      <c r="D53" s="94"/>
      <c r="E53" s="103"/>
      <c r="F53" s="119"/>
      <c r="G53" s="103"/>
      <c r="H53" s="103"/>
      <c r="I53" s="103"/>
      <c r="J53" s="100"/>
      <c r="K53" s="103"/>
      <c r="L53" s="119"/>
      <c r="M53" s="153"/>
    </row>
    <row r="54" spans="1:13" s="162" customFormat="1" ht="14.1" customHeight="1" x14ac:dyDescent="0.2">
      <c r="A54" s="37" t="s">
        <v>1336</v>
      </c>
      <c r="B54" s="708"/>
      <c r="C54" s="78">
        <v>100</v>
      </c>
      <c r="D54" s="95"/>
      <c r="E54" s="104"/>
      <c r="F54" s="120"/>
      <c r="G54" s="104"/>
      <c r="H54" s="104"/>
      <c r="I54" s="104"/>
      <c r="J54" s="137"/>
      <c r="K54" s="104"/>
      <c r="L54" s="120"/>
      <c r="M54" s="154"/>
    </row>
    <row r="55" spans="1:13" s="162" customFormat="1" ht="14.1" customHeight="1" x14ac:dyDescent="0.2">
      <c r="A55" s="33" t="s">
        <v>1337</v>
      </c>
      <c r="B55" s="706" t="s">
        <v>1453</v>
      </c>
      <c r="C55" s="76">
        <v>20</v>
      </c>
      <c r="D55" s="93"/>
      <c r="E55" s="102"/>
      <c r="F55" s="121"/>
      <c r="G55" s="102"/>
      <c r="H55" s="102"/>
      <c r="I55" s="102"/>
      <c r="J55" s="99"/>
      <c r="K55" s="102"/>
      <c r="L55" s="121"/>
      <c r="M55" s="155"/>
    </row>
    <row r="56" spans="1:13" s="162" customFormat="1" ht="14.1" customHeight="1" x14ac:dyDescent="0.2">
      <c r="A56" s="31" t="s">
        <v>1338</v>
      </c>
      <c r="B56" s="707"/>
      <c r="C56" s="77">
        <v>50</v>
      </c>
      <c r="D56" s="94"/>
      <c r="E56" s="103"/>
      <c r="F56" s="119"/>
      <c r="G56" s="103"/>
      <c r="H56" s="103"/>
      <c r="I56" s="103"/>
      <c r="J56" s="100"/>
      <c r="K56" s="103"/>
      <c r="L56" s="119"/>
      <c r="M56" s="153"/>
    </row>
    <row r="57" spans="1:13" s="162" customFormat="1" ht="14.1" customHeight="1" x14ac:dyDescent="0.2">
      <c r="A57" s="31" t="s">
        <v>1339</v>
      </c>
      <c r="B57" s="707"/>
      <c r="C57" s="77">
        <v>75</v>
      </c>
      <c r="D57" s="94"/>
      <c r="E57" s="103"/>
      <c r="F57" s="119"/>
      <c r="G57" s="103"/>
      <c r="H57" s="103"/>
      <c r="I57" s="103"/>
      <c r="J57" s="100"/>
      <c r="K57" s="103"/>
      <c r="L57" s="119"/>
      <c r="M57" s="153"/>
    </row>
    <row r="58" spans="1:13" s="162" customFormat="1" ht="14.1" customHeight="1" x14ac:dyDescent="0.2">
      <c r="A58" s="31" t="s">
        <v>1340</v>
      </c>
      <c r="B58" s="707"/>
      <c r="C58" s="77">
        <v>85</v>
      </c>
      <c r="D58" s="94"/>
      <c r="E58" s="103"/>
      <c r="F58" s="119"/>
      <c r="G58" s="103"/>
      <c r="H58" s="103"/>
      <c r="I58" s="103"/>
      <c r="J58" s="100"/>
      <c r="K58" s="103"/>
      <c r="L58" s="119"/>
      <c r="M58" s="153"/>
    </row>
    <row r="59" spans="1:13" s="162" customFormat="1" ht="14.1" customHeight="1" x14ac:dyDescent="0.2">
      <c r="A59" s="31" t="s">
        <v>1341</v>
      </c>
      <c r="B59" s="707"/>
      <c r="C59" s="77">
        <v>100</v>
      </c>
      <c r="D59" s="94"/>
      <c r="E59" s="103"/>
      <c r="F59" s="119"/>
      <c r="G59" s="103"/>
      <c r="H59" s="103"/>
      <c r="I59" s="103"/>
      <c r="J59" s="100"/>
      <c r="K59" s="103"/>
      <c r="L59" s="119"/>
      <c r="M59" s="153"/>
    </row>
    <row r="60" spans="1:13" s="162" customFormat="1" ht="14.1" customHeight="1" x14ac:dyDescent="0.2">
      <c r="A60" s="34" t="s">
        <v>1342</v>
      </c>
      <c r="B60" s="707"/>
      <c r="C60" s="77">
        <v>150</v>
      </c>
      <c r="D60" s="94"/>
      <c r="E60" s="103"/>
      <c r="F60" s="119"/>
      <c r="G60" s="103"/>
      <c r="H60" s="103"/>
      <c r="I60" s="103"/>
      <c r="J60" s="100"/>
      <c r="K60" s="103"/>
      <c r="L60" s="119"/>
      <c r="M60" s="153"/>
    </row>
    <row r="61" spans="1:13" s="162" customFormat="1" ht="14.1" customHeight="1" x14ac:dyDescent="0.2">
      <c r="A61" s="37" t="s">
        <v>1343</v>
      </c>
      <c r="B61" s="708"/>
      <c r="C61" s="78">
        <v>250</v>
      </c>
      <c r="D61" s="95"/>
      <c r="E61" s="104"/>
      <c r="F61" s="120"/>
      <c r="G61" s="104"/>
      <c r="H61" s="104"/>
      <c r="I61" s="104"/>
      <c r="J61" s="137"/>
      <c r="K61" s="104"/>
      <c r="L61" s="120"/>
      <c r="M61" s="154"/>
    </row>
    <row r="62" spans="1:13" s="162" customFormat="1" ht="14.1" customHeight="1" x14ac:dyDescent="0.2">
      <c r="A62" s="35" t="s">
        <v>1344</v>
      </c>
      <c r="B62" s="706" t="s">
        <v>1454</v>
      </c>
      <c r="C62" s="76">
        <v>20</v>
      </c>
      <c r="D62" s="93"/>
      <c r="E62" s="102"/>
      <c r="F62" s="121"/>
      <c r="G62" s="102"/>
      <c r="H62" s="102"/>
      <c r="I62" s="102"/>
      <c r="J62" s="99"/>
      <c r="K62" s="102"/>
      <c r="L62" s="121"/>
      <c r="M62" s="155"/>
    </row>
    <row r="63" spans="1:13" s="162" customFormat="1" ht="14.1" customHeight="1" x14ac:dyDescent="0.2">
      <c r="A63" s="39" t="s">
        <v>1345</v>
      </c>
      <c r="B63" s="707"/>
      <c r="C63" s="77">
        <v>50</v>
      </c>
      <c r="D63" s="94"/>
      <c r="E63" s="103"/>
      <c r="F63" s="119"/>
      <c r="G63" s="103"/>
      <c r="H63" s="103"/>
      <c r="I63" s="103"/>
      <c r="J63" s="100"/>
      <c r="K63" s="103"/>
      <c r="L63" s="119"/>
      <c r="M63" s="153"/>
    </row>
    <row r="64" spans="1:13" s="162" customFormat="1" ht="14.1" customHeight="1" x14ac:dyDescent="0.2">
      <c r="A64" s="39" t="s">
        <v>1346</v>
      </c>
      <c r="B64" s="707"/>
      <c r="C64" s="77">
        <v>75</v>
      </c>
      <c r="D64" s="94"/>
      <c r="E64" s="103"/>
      <c r="F64" s="119"/>
      <c r="G64" s="103"/>
      <c r="H64" s="103"/>
      <c r="I64" s="103"/>
      <c r="J64" s="100"/>
      <c r="K64" s="103"/>
      <c r="L64" s="119"/>
      <c r="M64" s="153"/>
    </row>
    <row r="65" spans="1:13" s="162" customFormat="1" ht="14.1" customHeight="1" x14ac:dyDescent="0.2">
      <c r="A65" s="39" t="s">
        <v>1347</v>
      </c>
      <c r="B65" s="707"/>
      <c r="C65" s="77">
        <v>80</v>
      </c>
      <c r="D65" s="94"/>
      <c r="E65" s="103"/>
      <c r="F65" s="119"/>
      <c r="G65" s="103"/>
      <c r="H65" s="103"/>
      <c r="I65" s="103"/>
      <c r="J65" s="100"/>
      <c r="K65" s="103"/>
      <c r="L65" s="119"/>
      <c r="M65" s="153"/>
    </row>
    <row r="66" spans="1:13" s="162" customFormat="1" ht="14.1" customHeight="1" x14ac:dyDescent="0.2">
      <c r="A66" s="40" t="s">
        <v>1348</v>
      </c>
      <c r="B66" s="707"/>
      <c r="C66" s="77">
        <v>100</v>
      </c>
      <c r="D66" s="94"/>
      <c r="E66" s="103"/>
      <c r="F66" s="119"/>
      <c r="G66" s="103"/>
      <c r="H66" s="103"/>
      <c r="I66" s="103"/>
      <c r="J66" s="100"/>
      <c r="K66" s="103"/>
      <c r="L66" s="119"/>
      <c r="M66" s="153"/>
    </row>
    <row r="67" spans="1:13" s="162" customFormat="1" ht="14.1" customHeight="1" x14ac:dyDescent="0.2">
      <c r="A67" s="40" t="s">
        <v>1349</v>
      </c>
      <c r="B67" s="707"/>
      <c r="C67" s="77">
        <v>130</v>
      </c>
      <c r="D67" s="94"/>
      <c r="E67" s="103"/>
      <c r="F67" s="119"/>
      <c r="G67" s="103"/>
      <c r="H67" s="103"/>
      <c r="I67" s="103"/>
      <c r="J67" s="100"/>
      <c r="K67" s="103"/>
      <c r="L67" s="119"/>
      <c r="M67" s="153"/>
    </row>
    <row r="68" spans="1:13" s="162" customFormat="1" ht="14.1" customHeight="1" x14ac:dyDescent="0.2">
      <c r="A68" s="40" t="s">
        <v>1350</v>
      </c>
      <c r="B68" s="707"/>
      <c r="C68" s="77">
        <v>150</v>
      </c>
      <c r="D68" s="94"/>
      <c r="E68" s="103"/>
      <c r="F68" s="119"/>
      <c r="G68" s="103"/>
      <c r="H68" s="103"/>
      <c r="I68" s="103"/>
      <c r="J68" s="100"/>
      <c r="K68" s="103"/>
      <c r="L68" s="119"/>
      <c r="M68" s="153"/>
    </row>
    <row r="69" spans="1:13" s="162" customFormat="1" ht="14.1" customHeight="1" x14ac:dyDescent="0.2">
      <c r="A69" s="35" t="s">
        <v>1351</v>
      </c>
      <c r="B69" s="695" t="s">
        <v>1455</v>
      </c>
      <c r="C69" s="76">
        <v>45</v>
      </c>
      <c r="D69" s="93"/>
      <c r="E69" s="102"/>
      <c r="F69" s="121"/>
      <c r="G69" s="102"/>
      <c r="H69" s="102"/>
      <c r="I69" s="102"/>
      <c r="J69" s="99"/>
      <c r="K69" s="102"/>
      <c r="L69" s="121"/>
      <c r="M69" s="155"/>
    </row>
    <row r="70" spans="1:13" s="162" customFormat="1" ht="14.1" customHeight="1" x14ac:dyDescent="0.2">
      <c r="A70" s="40" t="s">
        <v>1352</v>
      </c>
      <c r="B70" s="696"/>
      <c r="C70" s="77">
        <v>75</v>
      </c>
      <c r="D70" s="94"/>
      <c r="E70" s="103"/>
      <c r="F70" s="119"/>
      <c r="G70" s="103"/>
      <c r="H70" s="103"/>
      <c r="I70" s="103"/>
      <c r="J70" s="100"/>
      <c r="K70" s="103"/>
      <c r="L70" s="119"/>
      <c r="M70" s="153"/>
    </row>
    <row r="71" spans="1:13" s="162" customFormat="1" ht="14.1" customHeight="1" x14ac:dyDescent="0.2">
      <c r="A71" s="41" t="s">
        <v>1353</v>
      </c>
      <c r="B71" s="698"/>
      <c r="C71" s="78">
        <v>100</v>
      </c>
      <c r="D71" s="95"/>
      <c r="E71" s="104"/>
      <c r="F71" s="120"/>
      <c r="G71" s="104"/>
      <c r="H71" s="104"/>
      <c r="I71" s="104"/>
      <c r="J71" s="137"/>
      <c r="K71" s="104"/>
      <c r="L71" s="120"/>
      <c r="M71" s="154"/>
    </row>
    <row r="72" spans="1:13" s="162" customFormat="1" ht="14.1" customHeight="1" x14ac:dyDescent="0.2">
      <c r="A72" s="33" t="s">
        <v>1354</v>
      </c>
      <c r="B72" s="706" t="s">
        <v>1456</v>
      </c>
      <c r="C72" s="79">
        <v>20</v>
      </c>
      <c r="D72" s="93"/>
      <c r="E72" s="102"/>
      <c r="F72" s="121"/>
      <c r="G72" s="102"/>
      <c r="H72" s="102"/>
      <c r="I72" s="102"/>
      <c r="J72" s="99"/>
      <c r="K72" s="102"/>
      <c r="L72" s="121"/>
      <c r="M72" s="155"/>
    </row>
    <row r="73" spans="1:13" s="162" customFormat="1" ht="14.1" customHeight="1" x14ac:dyDescent="0.2">
      <c r="A73" s="33" t="s">
        <v>1355</v>
      </c>
      <c r="B73" s="707"/>
      <c r="C73" s="79">
        <v>25</v>
      </c>
      <c r="D73" s="94"/>
      <c r="E73" s="103"/>
      <c r="F73" s="119"/>
      <c r="G73" s="103"/>
      <c r="H73" s="103"/>
      <c r="I73" s="103"/>
      <c r="J73" s="100"/>
      <c r="K73" s="103"/>
      <c r="L73" s="119"/>
      <c r="M73" s="153"/>
    </row>
    <row r="74" spans="1:13" s="162" customFormat="1" ht="14.1" customHeight="1" x14ac:dyDescent="0.2">
      <c r="A74" s="33" t="s">
        <v>1356</v>
      </c>
      <c r="B74" s="707"/>
      <c r="C74" s="79">
        <v>30</v>
      </c>
      <c r="D74" s="94"/>
      <c r="E74" s="103"/>
      <c r="F74" s="119"/>
      <c r="G74" s="103"/>
      <c r="H74" s="103"/>
      <c r="I74" s="103"/>
      <c r="J74" s="100"/>
      <c r="K74" s="103"/>
      <c r="L74" s="119"/>
      <c r="M74" s="153"/>
    </row>
    <row r="75" spans="1:13" s="162" customFormat="1" ht="14.1" customHeight="1" x14ac:dyDescent="0.2">
      <c r="A75" s="33" t="s">
        <v>1357</v>
      </c>
      <c r="B75" s="707"/>
      <c r="C75" s="79">
        <v>31.25</v>
      </c>
      <c r="D75" s="94"/>
      <c r="E75" s="103"/>
      <c r="F75" s="119"/>
      <c r="G75" s="103"/>
      <c r="H75" s="103"/>
      <c r="I75" s="103"/>
      <c r="J75" s="100"/>
      <c r="K75" s="103"/>
      <c r="L75" s="119"/>
      <c r="M75" s="153"/>
    </row>
    <row r="76" spans="1:13" s="162" customFormat="1" ht="14.1" customHeight="1" x14ac:dyDescent="0.2">
      <c r="A76" s="33" t="s">
        <v>1358</v>
      </c>
      <c r="B76" s="707"/>
      <c r="C76" s="79">
        <v>35</v>
      </c>
      <c r="D76" s="94"/>
      <c r="E76" s="103"/>
      <c r="F76" s="119"/>
      <c r="G76" s="103"/>
      <c r="H76" s="103"/>
      <c r="I76" s="103"/>
      <c r="J76" s="100"/>
      <c r="K76" s="103"/>
      <c r="L76" s="119"/>
      <c r="M76" s="153"/>
    </row>
    <row r="77" spans="1:13" s="162" customFormat="1" ht="14.1" customHeight="1" x14ac:dyDescent="0.2">
      <c r="A77" s="33" t="s">
        <v>1359</v>
      </c>
      <c r="B77" s="707"/>
      <c r="C77" s="79">
        <v>37.5</v>
      </c>
      <c r="D77" s="94"/>
      <c r="E77" s="103"/>
      <c r="F77" s="119"/>
      <c r="G77" s="103"/>
      <c r="H77" s="103"/>
      <c r="I77" s="103"/>
      <c r="J77" s="100"/>
      <c r="K77" s="103"/>
      <c r="L77" s="119"/>
      <c r="M77" s="153"/>
    </row>
    <row r="78" spans="1:13" s="162" customFormat="1" ht="14.1" customHeight="1" x14ac:dyDescent="0.2">
      <c r="A78" s="31" t="s">
        <v>1360</v>
      </c>
      <c r="B78" s="707"/>
      <c r="C78" s="77">
        <v>40</v>
      </c>
      <c r="D78" s="94"/>
      <c r="E78" s="103"/>
      <c r="F78" s="119"/>
      <c r="G78" s="103"/>
      <c r="H78" s="103"/>
      <c r="I78" s="103"/>
      <c r="J78" s="100"/>
      <c r="K78" s="103"/>
      <c r="L78" s="119"/>
      <c r="M78" s="153"/>
    </row>
    <row r="79" spans="1:13" s="162" customFormat="1" ht="14.1" customHeight="1" x14ac:dyDescent="0.2">
      <c r="A79" s="33" t="s">
        <v>1361</v>
      </c>
      <c r="B79" s="707"/>
      <c r="C79" s="79">
        <v>50</v>
      </c>
      <c r="D79" s="94"/>
      <c r="E79" s="103"/>
      <c r="F79" s="119"/>
      <c r="G79" s="103"/>
      <c r="H79" s="103"/>
      <c r="I79" s="103"/>
      <c r="J79" s="100"/>
      <c r="K79" s="103"/>
      <c r="L79" s="119"/>
      <c r="M79" s="153"/>
    </row>
    <row r="80" spans="1:13" s="162" customFormat="1" ht="14.1" customHeight="1" x14ac:dyDescent="0.2">
      <c r="A80" s="33" t="s">
        <v>1362</v>
      </c>
      <c r="B80" s="707"/>
      <c r="C80" s="79">
        <v>62.5</v>
      </c>
      <c r="D80" s="94"/>
      <c r="E80" s="103"/>
      <c r="F80" s="119"/>
      <c r="G80" s="103"/>
      <c r="H80" s="103"/>
      <c r="I80" s="103"/>
      <c r="J80" s="100"/>
      <c r="K80" s="103"/>
      <c r="L80" s="119"/>
      <c r="M80" s="153"/>
    </row>
    <row r="81" spans="1:13" s="162" customFormat="1" ht="14.1" customHeight="1" x14ac:dyDescent="0.2">
      <c r="A81" s="31" t="s">
        <v>1363</v>
      </c>
      <c r="B81" s="707"/>
      <c r="C81" s="77">
        <v>70</v>
      </c>
      <c r="D81" s="94"/>
      <c r="E81" s="103"/>
      <c r="F81" s="119"/>
      <c r="G81" s="103"/>
      <c r="H81" s="103"/>
      <c r="I81" s="103"/>
      <c r="J81" s="100"/>
      <c r="K81" s="103"/>
      <c r="L81" s="119"/>
      <c r="M81" s="153"/>
    </row>
    <row r="82" spans="1:13" s="162" customFormat="1" ht="14.1" customHeight="1" x14ac:dyDescent="0.2">
      <c r="A82" s="37" t="s">
        <v>1364</v>
      </c>
      <c r="B82" s="708"/>
      <c r="C82" s="80">
        <v>75</v>
      </c>
      <c r="D82" s="95"/>
      <c r="E82" s="104"/>
      <c r="F82" s="120"/>
      <c r="G82" s="104"/>
      <c r="H82" s="104"/>
      <c r="I82" s="104"/>
      <c r="J82" s="137"/>
      <c r="K82" s="104"/>
      <c r="L82" s="120"/>
      <c r="M82" s="154"/>
    </row>
    <row r="83" spans="1:13" s="162" customFormat="1" ht="14.1" customHeight="1" x14ac:dyDescent="0.2">
      <c r="A83" s="35" t="s">
        <v>1365</v>
      </c>
      <c r="B83" s="706" t="s">
        <v>1457</v>
      </c>
      <c r="C83" s="79">
        <v>30</v>
      </c>
      <c r="D83" s="93"/>
      <c r="E83" s="102"/>
      <c r="F83" s="121"/>
      <c r="G83" s="102"/>
      <c r="H83" s="102"/>
      <c r="I83" s="102"/>
      <c r="J83" s="99"/>
      <c r="K83" s="102"/>
      <c r="L83" s="121"/>
      <c r="M83" s="155"/>
    </row>
    <row r="84" spans="1:13" s="162" customFormat="1" ht="14.1" customHeight="1" x14ac:dyDescent="0.2">
      <c r="A84" s="33" t="s">
        <v>1366</v>
      </c>
      <c r="B84" s="707"/>
      <c r="C84" s="79">
        <v>35</v>
      </c>
      <c r="D84" s="94"/>
      <c r="E84" s="103"/>
      <c r="F84" s="119"/>
      <c r="G84" s="103"/>
      <c r="H84" s="103"/>
      <c r="I84" s="103"/>
      <c r="J84" s="100"/>
      <c r="K84" s="103"/>
      <c r="L84" s="119"/>
      <c r="M84" s="153"/>
    </row>
    <row r="85" spans="1:13" s="162" customFormat="1" ht="14.1" customHeight="1" x14ac:dyDescent="0.2">
      <c r="A85" s="33" t="s">
        <v>1367</v>
      </c>
      <c r="B85" s="707"/>
      <c r="C85" s="79">
        <v>43.75</v>
      </c>
      <c r="D85" s="94"/>
      <c r="E85" s="103"/>
      <c r="F85" s="119"/>
      <c r="G85" s="103"/>
      <c r="H85" s="103"/>
      <c r="I85" s="103"/>
      <c r="J85" s="100"/>
      <c r="K85" s="103"/>
      <c r="L85" s="119"/>
      <c r="M85" s="153"/>
    </row>
    <row r="86" spans="1:13" s="162" customFormat="1" ht="14.1" customHeight="1" x14ac:dyDescent="0.2">
      <c r="A86" s="33" t="s">
        <v>1368</v>
      </c>
      <c r="B86" s="707"/>
      <c r="C86" s="79">
        <v>45</v>
      </c>
      <c r="D86" s="94"/>
      <c r="E86" s="103"/>
      <c r="F86" s="119"/>
      <c r="G86" s="103"/>
      <c r="H86" s="103"/>
      <c r="I86" s="103"/>
      <c r="J86" s="100"/>
      <c r="K86" s="103"/>
      <c r="L86" s="119"/>
      <c r="M86" s="153"/>
    </row>
    <row r="87" spans="1:13" s="162" customFormat="1" ht="14.1" customHeight="1" x14ac:dyDescent="0.2">
      <c r="A87" s="33" t="s">
        <v>1369</v>
      </c>
      <c r="B87" s="707"/>
      <c r="C87" s="79">
        <v>56.25</v>
      </c>
      <c r="D87" s="94"/>
      <c r="E87" s="103"/>
      <c r="F87" s="119"/>
      <c r="G87" s="103"/>
      <c r="H87" s="103"/>
      <c r="I87" s="103"/>
      <c r="J87" s="100"/>
      <c r="K87" s="103"/>
      <c r="L87" s="119"/>
      <c r="M87" s="153"/>
    </row>
    <row r="88" spans="1:13" s="162" customFormat="1" ht="14.1" customHeight="1" x14ac:dyDescent="0.2">
      <c r="A88" s="33" t="s">
        <v>1370</v>
      </c>
      <c r="B88" s="707"/>
      <c r="C88" s="79">
        <v>60</v>
      </c>
      <c r="D88" s="94"/>
      <c r="E88" s="103"/>
      <c r="F88" s="119"/>
      <c r="G88" s="103"/>
      <c r="H88" s="103"/>
      <c r="I88" s="103"/>
      <c r="J88" s="100"/>
      <c r="K88" s="103"/>
      <c r="L88" s="119"/>
      <c r="M88" s="153"/>
    </row>
    <row r="89" spans="1:13" s="162" customFormat="1" ht="14.1" customHeight="1" x14ac:dyDescent="0.2">
      <c r="A89" s="31" t="s">
        <v>1371</v>
      </c>
      <c r="B89" s="707"/>
      <c r="C89" s="77">
        <v>75</v>
      </c>
      <c r="D89" s="94"/>
      <c r="E89" s="103"/>
      <c r="F89" s="119"/>
      <c r="G89" s="103"/>
      <c r="H89" s="103"/>
      <c r="I89" s="103"/>
      <c r="J89" s="100"/>
      <c r="K89" s="103"/>
      <c r="L89" s="119"/>
      <c r="M89" s="153"/>
    </row>
    <row r="90" spans="1:13" s="162" customFormat="1" ht="14.1" customHeight="1" x14ac:dyDescent="0.2">
      <c r="A90" s="33" t="s">
        <v>1372</v>
      </c>
      <c r="B90" s="707"/>
      <c r="C90" s="79">
        <v>93.75</v>
      </c>
      <c r="D90" s="94"/>
      <c r="E90" s="103"/>
      <c r="F90" s="119"/>
      <c r="G90" s="103"/>
      <c r="H90" s="103"/>
      <c r="I90" s="103"/>
      <c r="J90" s="100"/>
      <c r="K90" s="103"/>
      <c r="L90" s="119"/>
      <c r="M90" s="153"/>
    </row>
    <row r="91" spans="1:13" s="162" customFormat="1" ht="14.1" customHeight="1" x14ac:dyDescent="0.2">
      <c r="A91" s="33" t="s">
        <v>1373</v>
      </c>
      <c r="B91" s="707"/>
      <c r="C91" s="79">
        <v>105</v>
      </c>
      <c r="D91" s="94"/>
      <c r="E91" s="103"/>
      <c r="F91" s="119"/>
      <c r="G91" s="103"/>
      <c r="H91" s="103"/>
      <c r="I91" s="103"/>
      <c r="J91" s="100"/>
      <c r="K91" s="103"/>
      <c r="L91" s="119"/>
      <c r="M91" s="153"/>
    </row>
    <row r="92" spans="1:13" s="162" customFormat="1" ht="14.1" customHeight="1" x14ac:dyDescent="0.2">
      <c r="A92" s="37" t="s">
        <v>1374</v>
      </c>
      <c r="B92" s="708"/>
      <c r="C92" s="80">
        <v>150</v>
      </c>
      <c r="D92" s="95"/>
      <c r="E92" s="104"/>
      <c r="F92" s="120"/>
      <c r="G92" s="104"/>
      <c r="H92" s="104"/>
      <c r="I92" s="104"/>
      <c r="J92" s="137"/>
      <c r="K92" s="104"/>
      <c r="L92" s="120"/>
      <c r="M92" s="154"/>
    </row>
    <row r="93" spans="1:13" s="162" customFormat="1" ht="14.1" customHeight="1" x14ac:dyDescent="0.2">
      <c r="A93" s="33" t="s">
        <v>1375</v>
      </c>
      <c r="B93" s="695" t="s">
        <v>1458</v>
      </c>
      <c r="C93" s="79">
        <v>70</v>
      </c>
      <c r="D93" s="93"/>
      <c r="E93" s="102"/>
      <c r="F93" s="121"/>
      <c r="G93" s="102"/>
      <c r="H93" s="102"/>
      <c r="I93" s="102"/>
      <c r="J93" s="99"/>
      <c r="K93" s="102"/>
      <c r="L93" s="121"/>
      <c r="M93" s="155"/>
    </row>
    <row r="94" spans="1:13" s="162" customFormat="1" ht="14.1" customHeight="1" x14ac:dyDescent="0.2">
      <c r="A94" s="33" t="s">
        <v>1376</v>
      </c>
      <c r="B94" s="696"/>
      <c r="C94" s="79">
        <v>90</v>
      </c>
      <c r="D94" s="94"/>
      <c r="E94" s="103"/>
      <c r="F94" s="119"/>
      <c r="G94" s="103"/>
      <c r="H94" s="103"/>
      <c r="I94" s="103"/>
      <c r="J94" s="100"/>
      <c r="K94" s="103"/>
      <c r="L94" s="119"/>
      <c r="M94" s="153"/>
    </row>
    <row r="95" spans="1:13" s="162" customFormat="1" ht="14.1" customHeight="1" x14ac:dyDescent="0.2">
      <c r="A95" s="33" t="s">
        <v>1377</v>
      </c>
      <c r="B95" s="696"/>
      <c r="C95" s="79">
        <v>110</v>
      </c>
      <c r="D95" s="94"/>
      <c r="E95" s="103"/>
      <c r="F95" s="119"/>
      <c r="G95" s="103"/>
      <c r="H95" s="103"/>
      <c r="I95" s="103"/>
      <c r="J95" s="100"/>
      <c r="K95" s="103"/>
      <c r="L95" s="119"/>
      <c r="M95" s="153"/>
    </row>
    <row r="96" spans="1:13" s="162" customFormat="1" ht="14.1" customHeight="1" x14ac:dyDescent="0.2">
      <c r="A96" s="33" t="s">
        <v>1378</v>
      </c>
      <c r="B96" s="697"/>
      <c r="C96" s="79">
        <v>112.5</v>
      </c>
      <c r="D96" s="94"/>
      <c r="E96" s="103"/>
      <c r="F96" s="119"/>
      <c r="G96" s="103"/>
      <c r="H96" s="103"/>
      <c r="I96" s="103"/>
      <c r="J96" s="100"/>
      <c r="K96" s="103"/>
      <c r="L96" s="119"/>
      <c r="M96" s="153"/>
    </row>
    <row r="97" spans="1:14" s="162" customFormat="1" ht="14.1" customHeight="1" x14ac:dyDescent="0.2">
      <c r="A97" s="37" t="s">
        <v>1379</v>
      </c>
      <c r="B97" s="698"/>
      <c r="C97" s="80">
        <v>150</v>
      </c>
      <c r="D97" s="95"/>
      <c r="E97" s="104"/>
      <c r="F97" s="120"/>
      <c r="G97" s="104"/>
      <c r="H97" s="104"/>
      <c r="I97" s="104"/>
      <c r="J97" s="137"/>
      <c r="K97" s="104"/>
      <c r="L97" s="120"/>
      <c r="M97" s="154"/>
    </row>
    <row r="98" spans="1:14" s="162" customFormat="1" ht="14.1" customHeight="1" x14ac:dyDescent="0.2">
      <c r="A98" s="42" t="s">
        <v>1380</v>
      </c>
      <c r="B98" s="66" t="s">
        <v>1459</v>
      </c>
      <c r="C98" s="71">
        <v>60</v>
      </c>
      <c r="D98" s="96"/>
      <c r="E98" s="102"/>
      <c r="F98" s="121"/>
      <c r="G98" s="102"/>
      <c r="H98" s="102"/>
      <c r="I98" s="102"/>
      <c r="J98" s="99"/>
      <c r="K98" s="102"/>
      <c r="L98" s="121"/>
      <c r="M98" s="155"/>
    </row>
    <row r="99" spans="1:14" s="162" customFormat="1" ht="14.1" customHeight="1" x14ac:dyDescent="0.2">
      <c r="A99" s="33" t="s">
        <v>1381</v>
      </c>
      <c r="B99" s="558" t="s">
        <v>1460</v>
      </c>
      <c r="C99" s="79">
        <v>100</v>
      </c>
      <c r="D99" s="93"/>
      <c r="E99" s="102"/>
      <c r="F99" s="121"/>
      <c r="G99" s="102"/>
      <c r="H99" s="102"/>
      <c r="I99" s="102"/>
      <c r="J99" s="99"/>
      <c r="K99" s="102"/>
      <c r="L99" s="121"/>
      <c r="M99" s="155"/>
    </row>
    <row r="100" spans="1:14" s="162" customFormat="1" ht="14.1" customHeight="1" x14ac:dyDescent="0.2">
      <c r="A100" s="37" t="s">
        <v>1382</v>
      </c>
      <c r="B100" s="563"/>
      <c r="C100" s="80">
        <v>150</v>
      </c>
      <c r="D100" s="95"/>
      <c r="E100" s="104"/>
      <c r="F100" s="120"/>
      <c r="G100" s="104"/>
      <c r="H100" s="104"/>
      <c r="I100" s="104"/>
      <c r="J100" s="137"/>
      <c r="K100" s="104"/>
      <c r="L100" s="120"/>
      <c r="M100" s="154"/>
    </row>
    <row r="101" spans="1:14" s="162" customFormat="1" ht="14.1" customHeight="1" x14ac:dyDescent="0.2">
      <c r="A101" s="33" t="s">
        <v>1383</v>
      </c>
      <c r="B101" s="558" t="s">
        <v>1461</v>
      </c>
      <c r="C101" s="79">
        <v>100</v>
      </c>
      <c r="D101" s="93"/>
      <c r="E101" s="102"/>
      <c r="F101" s="121"/>
      <c r="G101" s="102"/>
      <c r="H101" s="102"/>
      <c r="I101" s="102"/>
      <c r="J101" s="99"/>
      <c r="K101" s="102"/>
      <c r="L101" s="121"/>
      <c r="M101" s="155"/>
    </row>
    <row r="102" spans="1:14" s="162" customFormat="1" ht="14.1" customHeight="1" x14ac:dyDescent="0.2">
      <c r="A102" s="33" t="s">
        <v>1384</v>
      </c>
      <c r="B102" s="559"/>
      <c r="C102" s="79">
        <v>125</v>
      </c>
      <c r="D102" s="96"/>
      <c r="E102" s="103"/>
      <c r="F102" s="119"/>
      <c r="G102" s="103"/>
      <c r="H102" s="103"/>
      <c r="I102" s="103"/>
      <c r="J102" s="100"/>
      <c r="K102" s="103"/>
      <c r="L102" s="119"/>
      <c r="M102" s="153"/>
    </row>
    <row r="103" spans="1:14" s="162" customFormat="1" ht="14.1" customHeight="1" x14ac:dyDescent="0.2">
      <c r="A103" s="37" t="s">
        <v>1385</v>
      </c>
      <c r="B103" s="563"/>
      <c r="C103" s="80">
        <v>150</v>
      </c>
      <c r="D103" s="95"/>
      <c r="E103" s="104"/>
      <c r="F103" s="120"/>
      <c r="G103" s="104"/>
      <c r="H103" s="104"/>
      <c r="I103" s="104"/>
      <c r="J103" s="137"/>
      <c r="K103" s="104"/>
      <c r="L103" s="120"/>
      <c r="M103" s="154"/>
    </row>
    <row r="104" spans="1:14" ht="14.1" customHeight="1" x14ac:dyDescent="0.2">
      <c r="A104" s="43" t="s">
        <v>1386</v>
      </c>
      <c r="B104" s="706" t="s">
        <v>1462</v>
      </c>
      <c r="C104" s="81">
        <v>50</v>
      </c>
      <c r="D104" s="99"/>
      <c r="E104" s="110"/>
      <c r="F104" s="121"/>
      <c r="G104" s="110"/>
      <c r="H104" s="110"/>
      <c r="I104" s="110"/>
      <c r="J104" s="99"/>
      <c r="K104" s="110"/>
      <c r="L104" s="121"/>
      <c r="M104" s="155"/>
    </row>
    <row r="105" spans="1:14" ht="14.1" customHeight="1" x14ac:dyDescent="0.2">
      <c r="A105" s="44" t="s">
        <v>1387</v>
      </c>
      <c r="B105" s="707"/>
      <c r="C105" s="82">
        <v>100</v>
      </c>
      <c r="D105" s="100"/>
      <c r="E105" s="111"/>
      <c r="F105" s="119"/>
      <c r="G105" s="111"/>
      <c r="H105" s="111"/>
      <c r="I105" s="111"/>
      <c r="J105" s="100"/>
      <c r="K105" s="111"/>
      <c r="L105" s="119"/>
      <c r="M105" s="153"/>
    </row>
    <row r="106" spans="1:14" ht="14.1" customHeight="1" x14ac:dyDescent="0.2">
      <c r="A106" s="34" t="s">
        <v>1388</v>
      </c>
      <c r="B106" s="708"/>
      <c r="C106" s="74">
        <v>150</v>
      </c>
      <c r="D106" s="95"/>
      <c r="E106" s="104"/>
      <c r="F106" s="120"/>
      <c r="G106" s="104"/>
      <c r="H106" s="104"/>
      <c r="I106" s="104"/>
      <c r="J106" s="137"/>
      <c r="K106" s="104"/>
      <c r="L106" s="120"/>
      <c r="M106" s="154"/>
    </row>
    <row r="107" spans="1:14" ht="14.1" customHeight="1" x14ac:dyDescent="0.2">
      <c r="A107" s="45" t="s">
        <v>1389</v>
      </c>
      <c r="B107" s="67" t="s">
        <v>1463</v>
      </c>
      <c r="C107" s="83">
        <v>20</v>
      </c>
      <c r="D107" s="101"/>
      <c r="E107" s="112"/>
      <c r="F107" s="123"/>
      <c r="G107" s="112"/>
      <c r="H107" s="112"/>
      <c r="I107" s="112"/>
      <c r="J107" s="101"/>
      <c r="K107" s="112"/>
      <c r="L107" s="123"/>
      <c r="M107" s="157"/>
    </row>
    <row r="108" spans="1:14" ht="14.1" customHeight="1" x14ac:dyDescent="0.2">
      <c r="A108" s="45" t="s">
        <v>1390</v>
      </c>
      <c r="B108" s="68" t="s">
        <v>1464</v>
      </c>
      <c r="C108" s="83">
        <v>10</v>
      </c>
      <c r="D108" s="101"/>
      <c r="E108" s="112"/>
      <c r="F108" s="123"/>
      <c r="G108" s="112"/>
      <c r="H108" s="112"/>
      <c r="I108" s="112"/>
      <c r="J108" s="101"/>
      <c r="K108" s="112"/>
      <c r="L108" s="123"/>
      <c r="M108" s="157"/>
    </row>
    <row r="109" spans="1:14" ht="30" customHeight="1" x14ac:dyDescent="0.2">
      <c r="A109" s="45" t="s">
        <v>1391</v>
      </c>
      <c r="B109" s="68" t="s">
        <v>1465</v>
      </c>
      <c r="C109" s="83">
        <v>10</v>
      </c>
      <c r="D109" s="101"/>
      <c r="E109" s="112"/>
      <c r="F109" s="123"/>
      <c r="G109" s="112"/>
      <c r="H109" s="112"/>
      <c r="I109" s="112"/>
      <c r="J109" s="101"/>
      <c r="K109" s="112"/>
      <c r="L109" s="123"/>
      <c r="M109" s="157"/>
    </row>
    <row r="110" spans="1:14" ht="30" customHeight="1" x14ac:dyDescent="0.2">
      <c r="A110" s="35" t="s">
        <v>1392</v>
      </c>
      <c r="B110" s="558" t="s">
        <v>1264</v>
      </c>
      <c r="C110" s="76">
        <v>100</v>
      </c>
      <c r="D110" s="93"/>
      <c r="E110" s="102"/>
      <c r="F110" s="121"/>
      <c r="G110" s="102"/>
      <c r="H110" s="102"/>
      <c r="I110" s="102"/>
      <c r="J110" s="99"/>
      <c r="K110" s="102"/>
      <c r="L110" s="121"/>
      <c r="M110" s="155"/>
      <c r="N110" s="162"/>
    </row>
    <row r="111" spans="1:14" s="162" customFormat="1" ht="14.1" customHeight="1" x14ac:dyDescent="0.2">
      <c r="A111" s="46" t="s">
        <v>1393</v>
      </c>
      <c r="B111" s="559"/>
      <c r="C111" s="77">
        <v>130</v>
      </c>
      <c r="D111" s="94"/>
      <c r="E111" s="103"/>
      <c r="F111" s="119"/>
      <c r="G111" s="103"/>
      <c r="H111" s="103"/>
      <c r="I111" s="103"/>
      <c r="J111" s="100"/>
      <c r="K111" s="103"/>
      <c r="L111" s="119"/>
      <c r="M111" s="153"/>
    </row>
    <row r="112" spans="1:14" s="162" customFormat="1" ht="14.1" customHeight="1" x14ac:dyDescent="0.2">
      <c r="A112" s="40" t="s">
        <v>1394</v>
      </c>
      <c r="B112" s="559"/>
      <c r="C112" s="84">
        <v>160</v>
      </c>
      <c r="D112" s="94"/>
      <c r="E112" s="103"/>
      <c r="F112" s="119"/>
      <c r="G112" s="103"/>
      <c r="H112" s="103"/>
      <c r="I112" s="103"/>
      <c r="J112" s="100"/>
      <c r="K112" s="103"/>
      <c r="L112" s="119"/>
      <c r="M112" s="153"/>
    </row>
    <row r="113" spans="1:13" s="162" customFormat="1" ht="14.1" customHeight="1" x14ac:dyDescent="0.2">
      <c r="A113" s="40" t="s">
        <v>1395</v>
      </c>
      <c r="B113" s="559"/>
      <c r="C113" s="77">
        <v>190</v>
      </c>
      <c r="D113" s="94"/>
      <c r="E113" s="103"/>
      <c r="F113" s="119"/>
      <c r="G113" s="103"/>
      <c r="H113" s="103"/>
      <c r="I113" s="103"/>
      <c r="J113" s="100"/>
      <c r="K113" s="103"/>
      <c r="L113" s="119"/>
      <c r="M113" s="153"/>
    </row>
    <row r="114" spans="1:13" s="162" customFormat="1" ht="14.1" customHeight="1" x14ac:dyDescent="0.2">
      <c r="A114" s="40" t="s">
        <v>1396</v>
      </c>
      <c r="B114" s="559"/>
      <c r="C114" s="77">
        <v>220</v>
      </c>
      <c r="D114" s="94"/>
      <c r="E114" s="103"/>
      <c r="F114" s="119"/>
      <c r="G114" s="103"/>
      <c r="H114" s="103"/>
      <c r="I114" s="103"/>
      <c r="J114" s="100"/>
      <c r="K114" s="103"/>
      <c r="L114" s="119"/>
      <c r="M114" s="153"/>
    </row>
    <row r="115" spans="1:13" s="162" customFormat="1" ht="14.1" customHeight="1" x14ac:dyDescent="0.2">
      <c r="A115" s="46" t="s">
        <v>1397</v>
      </c>
      <c r="B115" s="559"/>
      <c r="C115" s="77">
        <v>250</v>
      </c>
      <c r="D115" s="94"/>
      <c r="E115" s="103"/>
      <c r="F115" s="119"/>
      <c r="G115" s="103"/>
      <c r="H115" s="103"/>
      <c r="I115" s="103"/>
      <c r="J115" s="100"/>
      <c r="K115" s="103"/>
      <c r="L115" s="119"/>
      <c r="M115" s="153"/>
    </row>
    <row r="116" spans="1:13" s="162" customFormat="1" ht="14.1" customHeight="1" x14ac:dyDescent="0.2">
      <c r="A116" s="40" t="s">
        <v>1398</v>
      </c>
      <c r="B116" s="559"/>
      <c r="C116" s="77">
        <v>280</v>
      </c>
      <c r="D116" s="94"/>
      <c r="E116" s="103"/>
      <c r="F116" s="119"/>
      <c r="G116" s="103"/>
      <c r="H116" s="103"/>
      <c r="I116" s="103"/>
      <c r="J116" s="100"/>
      <c r="K116" s="103"/>
      <c r="L116" s="119"/>
      <c r="M116" s="153"/>
    </row>
    <row r="117" spans="1:13" s="162" customFormat="1" ht="14.1" customHeight="1" x14ac:dyDescent="0.2">
      <c r="A117" s="46" t="s">
        <v>1399</v>
      </c>
      <c r="B117" s="559"/>
      <c r="C117" s="77">
        <v>340</v>
      </c>
      <c r="D117" s="94"/>
      <c r="E117" s="103"/>
      <c r="F117" s="119"/>
      <c r="G117" s="103"/>
      <c r="H117" s="103"/>
      <c r="I117" s="103"/>
      <c r="J117" s="100"/>
      <c r="K117" s="103"/>
      <c r="L117" s="119"/>
      <c r="M117" s="153"/>
    </row>
    <row r="118" spans="1:13" s="162" customFormat="1" ht="14.1" customHeight="1" x14ac:dyDescent="0.2">
      <c r="A118" s="37" t="s">
        <v>1400</v>
      </c>
      <c r="B118" s="563"/>
      <c r="C118" s="78">
        <v>400</v>
      </c>
      <c r="D118" s="95"/>
      <c r="E118" s="107"/>
      <c r="F118" s="124"/>
      <c r="G118" s="107"/>
      <c r="H118" s="107"/>
      <c r="I118" s="107"/>
      <c r="J118" s="139"/>
      <c r="K118" s="107"/>
      <c r="L118" s="124"/>
      <c r="M118" s="158"/>
    </row>
    <row r="119" spans="1:13" s="162" customFormat="1" ht="14.1" customHeight="1" x14ac:dyDescent="0.2">
      <c r="A119" s="42" t="s">
        <v>1401</v>
      </c>
      <c r="B119" s="60" t="s">
        <v>1466</v>
      </c>
      <c r="C119" s="71">
        <v>1250</v>
      </c>
      <c r="D119" s="92"/>
      <c r="E119" s="108"/>
      <c r="F119" s="123"/>
      <c r="G119" s="108"/>
      <c r="H119" s="108"/>
      <c r="I119" s="108"/>
      <c r="J119" s="101"/>
      <c r="K119" s="108"/>
      <c r="L119" s="123"/>
      <c r="M119" s="157"/>
    </row>
    <row r="120" spans="1:13" s="162" customFormat="1" ht="14.1" customHeight="1" x14ac:dyDescent="0.2">
      <c r="A120" s="33" t="s">
        <v>1402</v>
      </c>
      <c r="B120" s="558" t="s">
        <v>1467</v>
      </c>
      <c r="C120" s="79">
        <v>150</v>
      </c>
      <c r="D120" s="93"/>
      <c r="E120" s="102"/>
      <c r="F120" s="121"/>
      <c r="G120" s="102"/>
      <c r="H120" s="102"/>
      <c r="I120" s="102"/>
      <c r="J120" s="99"/>
      <c r="K120" s="102"/>
      <c r="L120" s="121"/>
      <c r="M120" s="155"/>
    </row>
    <row r="121" spans="1:13" s="162" customFormat="1" ht="14.1" customHeight="1" x14ac:dyDescent="0.2">
      <c r="A121" s="37" t="s">
        <v>1403</v>
      </c>
      <c r="B121" s="563"/>
      <c r="C121" s="80">
        <v>250</v>
      </c>
      <c r="D121" s="95"/>
      <c r="E121" s="104"/>
      <c r="F121" s="120"/>
      <c r="G121" s="104"/>
      <c r="H121" s="104"/>
      <c r="I121" s="104"/>
      <c r="J121" s="137"/>
      <c r="K121" s="104"/>
      <c r="L121" s="120"/>
      <c r="M121" s="154"/>
    </row>
    <row r="122" spans="1:13" s="162" customFormat="1" ht="14.1" customHeight="1" x14ac:dyDescent="0.2">
      <c r="A122" s="33" t="s">
        <v>1404</v>
      </c>
      <c r="B122" s="706" t="s">
        <v>1468</v>
      </c>
      <c r="C122" s="79">
        <v>30</v>
      </c>
      <c r="D122" s="93"/>
      <c r="E122" s="102"/>
      <c r="F122" s="121"/>
      <c r="G122" s="102"/>
      <c r="H122" s="102"/>
      <c r="I122" s="102"/>
      <c r="J122" s="99"/>
      <c r="K122" s="102"/>
      <c r="L122" s="121"/>
      <c r="M122" s="155"/>
    </row>
    <row r="123" spans="1:13" s="162" customFormat="1" ht="14.1" customHeight="1" x14ac:dyDescent="0.2">
      <c r="A123" s="33" t="s">
        <v>1405</v>
      </c>
      <c r="B123" s="707"/>
      <c r="C123" s="79">
        <f>25*1.5</f>
        <v>37.5</v>
      </c>
      <c r="D123" s="94"/>
      <c r="E123" s="103"/>
      <c r="F123" s="119"/>
      <c r="G123" s="103"/>
      <c r="H123" s="103"/>
      <c r="I123" s="103"/>
      <c r="J123" s="100"/>
      <c r="K123" s="103"/>
      <c r="L123" s="119"/>
      <c r="M123" s="153"/>
    </row>
    <row r="124" spans="1:13" s="162" customFormat="1" ht="14.1" customHeight="1" x14ac:dyDescent="0.2">
      <c r="A124" s="33" t="s">
        <v>1406</v>
      </c>
      <c r="B124" s="707"/>
      <c r="C124" s="79">
        <v>45</v>
      </c>
      <c r="D124" s="94"/>
      <c r="E124" s="103"/>
      <c r="F124" s="119"/>
      <c r="G124" s="103"/>
      <c r="H124" s="103"/>
      <c r="I124" s="103"/>
      <c r="J124" s="100"/>
      <c r="K124" s="103"/>
      <c r="L124" s="119"/>
      <c r="M124" s="153"/>
    </row>
    <row r="125" spans="1:13" s="162" customFormat="1" ht="14.1" customHeight="1" x14ac:dyDescent="0.2">
      <c r="A125" s="33" t="s">
        <v>1407</v>
      </c>
      <c r="B125" s="707"/>
      <c r="C125" s="79">
        <v>46.875</v>
      </c>
      <c r="D125" s="94"/>
      <c r="E125" s="103"/>
      <c r="F125" s="119"/>
      <c r="G125" s="103"/>
      <c r="H125" s="103"/>
      <c r="I125" s="103"/>
      <c r="J125" s="100"/>
      <c r="K125" s="103"/>
      <c r="L125" s="119"/>
      <c r="M125" s="153"/>
    </row>
    <row r="126" spans="1:13" s="162" customFormat="1" ht="14.1" customHeight="1" x14ac:dyDescent="0.2">
      <c r="A126" s="33" t="s">
        <v>1408</v>
      </c>
      <c r="B126" s="707"/>
      <c r="C126" s="79">
        <f>35*1.5</f>
        <v>52.5</v>
      </c>
      <c r="D126" s="94"/>
      <c r="E126" s="103"/>
      <c r="F126" s="119"/>
      <c r="G126" s="103"/>
      <c r="H126" s="103"/>
      <c r="I126" s="103"/>
      <c r="J126" s="100"/>
      <c r="K126" s="103"/>
      <c r="L126" s="119"/>
      <c r="M126" s="153"/>
    </row>
    <row r="127" spans="1:13" s="162" customFormat="1" ht="14.1" customHeight="1" x14ac:dyDescent="0.2">
      <c r="A127" s="33" t="s">
        <v>1409</v>
      </c>
      <c r="B127" s="707"/>
      <c r="C127" s="79">
        <v>56.25</v>
      </c>
      <c r="D127" s="94"/>
      <c r="E127" s="103"/>
      <c r="F127" s="119"/>
      <c r="G127" s="103"/>
      <c r="H127" s="103"/>
      <c r="I127" s="103"/>
      <c r="J127" s="100"/>
      <c r="K127" s="103"/>
      <c r="L127" s="119"/>
      <c r="M127" s="153"/>
    </row>
    <row r="128" spans="1:13" s="162" customFormat="1" ht="14.1" customHeight="1" x14ac:dyDescent="0.2">
      <c r="A128" s="31" t="s">
        <v>1410</v>
      </c>
      <c r="B128" s="707"/>
      <c r="C128" s="77">
        <v>60</v>
      </c>
      <c r="D128" s="94"/>
      <c r="E128" s="103"/>
      <c r="F128" s="119"/>
      <c r="G128" s="103"/>
      <c r="H128" s="103"/>
      <c r="I128" s="103"/>
      <c r="J128" s="100"/>
      <c r="K128" s="103"/>
      <c r="L128" s="119"/>
      <c r="M128" s="153"/>
    </row>
    <row r="129" spans="1:13" s="162" customFormat="1" ht="14.1" customHeight="1" x14ac:dyDescent="0.2">
      <c r="A129" s="31" t="s">
        <v>1411</v>
      </c>
      <c r="B129" s="707"/>
      <c r="C129" s="77">
        <v>65.625</v>
      </c>
      <c r="D129" s="94"/>
      <c r="E129" s="103"/>
      <c r="F129" s="119"/>
      <c r="G129" s="103"/>
      <c r="H129" s="103"/>
      <c r="I129" s="103"/>
      <c r="J129" s="100"/>
      <c r="K129" s="103"/>
      <c r="L129" s="119"/>
      <c r="M129" s="153"/>
    </row>
    <row r="130" spans="1:13" s="162" customFormat="1" ht="14.1" customHeight="1" x14ac:dyDescent="0.2">
      <c r="A130" s="33" t="s">
        <v>1412</v>
      </c>
      <c r="B130" s="707"/>
      <c r="C130" s="79">
        <f>45*1.5</f>
        <v>67.5</v>
      </c>
      <c r="D130" s="94"/>
      <c r="E130" s="103"/>
      <c r="F130" s="119"/>
      <c r="G130" s="103"/>
      <c r="H130" s="103"/>
      <c r="I130" s="103"/>
      <c r="J130" s="100"/>
      <c r="K130" s="103"/>
      <c r="L130" s="119"/>
      <c r="M130" s="153"/>
    </row>
    <row r="131" spans="1:13" s="162" customFormat="1" ht="14.1" customHeight="1" x14ac:dyDescent="0.2">
      <c r="A131" s="33" t="s">
        <v>1413</v>
      </c>
      <c r="B131" s="707"/>
      <c r="C131" s="79">
        <v>75</v>
      </c>
      <c r="D131" s="94"/>
      <c r="E131" s="103"/>
      <c r="F131" s="119"/>
      <c r="G131" s="103"/>
      <c r="H131" s="103"/>
      <c r="I131" s="103"/>
      <c r="J131" s="100"/>
      <c r="K131" s="103"/>
      <c r="L131" s="119"/>
      <c r="M131" s="153"/>
    </row>
    <row r="132" spans="1:13" s="162" customFormat="1" ht="14.1" customHeight="1" x14ac:dyDescent="0.2">
      <c r="A132" s="33" t="s">
        <v>1414</v>
      </c>
      <c r="B132" s="707"/>
      <c r="C132" s="79">
        <v>84.375</v>
      </c>
      <c r="D132" s="94"/>
      <c r="E132" s="103"/>
      <c r="F132" s="119"/>
      <c r="G132" s="103"/>
      <c r="H132" s="103"/>
      <c r="I132" s="103"/>
      <c r="J132" s="100"/>
      <c r="K132" s="103"/>
      <c r="L132" s="119"/>
      <c r="M132" s="153"/>
    </row>
    <row r="133" spans="1:13" s="162" customFormat="1" ht="14.1" customHeight="1" x14ac:dyDescent="0.2">
      <c r="A133" s="33" t="s">
        <v>1415</v>
      </c>
      <c r="B133" s="707"/>
      <c r="C133" s="79">
        <v>90</v>
      </c>
      <c r="D133" s="94"/>
      <c r="E133" s="103"/>
      <c r="F133" s="119"/>
      <c r="G133" s="103"/>
      <c r="H133" s="103"/>
      <c r="I133" s="103"/>
      <c r="J133" s="100"/>
      <c r="K133" s="103"/>
      <c r="L133" s="119"/>
      <c r="M133" s="153"/>
    </row>
    <row r="134" spans="1:13" s="162" customFormat="1" ht="14.1" customHeight="1" x14ac:dyDescent="0.2">
      <c r="A134" s="33" t="s">
        <v>1416</v>
      </c>
      <c r="B134" s="707"/>
      <c r="C134" s="79">
        <v>93.75</v>
      </c>
      <c r="D134" s="94"/>
      <c r="E134" s="103"/>
      <c r="F134" s="119"/>
      <c r="G134" s="103"/>
      <c r="H134" s="103"/>
      <c r="I134" s="103"/>
      <c r="J134" s="100"/>
      <c r="K134" s="103"/>
      <c r="L134" s="119"/>
      <c r="M134" s="153"/>
    </row>
    <row r="135" spans="1:13" s="162" customFormat="1" ht="14.1" customHeight="1" x14ac:dyDescent="0.2">
      <c r="A135" s="31" t="s">
        <v>1417</v>
      </c>
      <c r="B135" s="707"/>
      <c r="C135" s="77">
        <v>105</v>
      </c>
      <c r="D135" s="94"/>
      <c r="E135" s="103"/>
      <c r="F135" s="119"/>
      <c r="G135" s="103"/>
      <c r="H135" s="103"/>
      <c r="I135" s="103"/>
      <c r="J135" s="100"/>
      <c r="K135" s="103"/>
      <c r="L135" s="119"/>
      <c r="M135" s="153"/>
    </row>
    <row r="136" spans="1:13" s="162" customFormat="1" ht="14.1" customHeight="1" x14ac:dyDescent="0.2">
      <c r="A136" s="34" t="s">
        <v>1418</v>
      </c>
      <c r="B136" s="707"/>
      <c r="C136" s="85">
        <f>75*1.5</f>
        <v>112.5</v>
      </c>
      <c r="D136" s="94"/>
      <c r="E136" s="103"/>
      <c r="F136" s="119"/>
      <c r="G136" s="103"/>
      <c r="H136" s="103"/>
      <c r="I136" s="103"/>
      <c r="J136" s="100"/>
      <c r="K136" s="103"/>
      <c r="L136" s="119"/>
      <c r="M136" s="153"/>
    </row>
    <row r="137" spans="1:13" s="162" customFormat="1" ht="14.1" customHeight="1" x14ac:dyDescent="0.2">
      <c r="A137" s="34" t="s">
        <v>1419</v>
      </c>
      <c r="B137" s="707"/>
      <c r="C137" s="85">
        <v>140.625</v>
      </c>
      <c r="D137" s="94"/>
      <c r="E137" s="103"/>
      <c r="F137" s="119"/>
      <c r="G137" s="103"/>
      <c r="H137" s="103"/>
      <c r="I137" s="103"/>
      <c r="J137" s="100"/>
      <c r="K137" s="103"/>
      <c r="L137" s="119"/>
      <c r="M137" s="153"/>
    </row>
    <row r="138" spans="1:13" s="162" customFormat="1" ht="14.1" customHeight="1" x14ac:dyDescent="0.2">
      <c r="A138" s="37" t="s">
        <v>1420</v>
      </c>
      <c r="B138" s="708"/>
      <c r="C138" s="80">
        <v>150</v>
      </c>
      <c r="D138" s="95"/>
      <c r="E138" s="104"/>
      <c r="F138" s="120"/>
      <c r="G138" s="104"/>
      <c r="H138" s="104"/>
      <c r="I138" s="104"/>
      <c r="J138" s="137"/>
      <c r="K138" s="104"/>
      <c r="L138" s="120"/>
      <c r="M138" s="154"/>
    </row>
    <row r="139" spans="1:13" ht="14.1" customHeight="1" x14ac:dyDescent="0.2">
      <c r="A139" s="47" t="s">
        <v>1270</v>
      </c>
      <c r="B139" s="69" t="s">
        <v>1469</v>
      </c>
      <c r="C139" s="71">
        <v>100</v>
      </c>
      <c r="D139" s="92"/>
      <c r="E139" s="108"/>
      <c r="F139" s="123"/>
      <c r="G139" s="108"/>
      <c r="H139" s="108"/>
      <c r="I139" s="108"/>
      <c r="J139" s="101"/>
      <c r="K139" s="108"/>
      <c r="L139" s="123"/>
      <c r="M139" s="157"/>
    </row>
    <row r="140" spans="1:13" ht="14.1" customHeight="1" x14ac:dyDescent="0.2">
      <c r="A140" s="48" t="s">
        <v>1421</v>
      </c>
      <c r="B140" s="695" t="s">
        <v>1470</v>
      </c>
      <c r="C140" s="86" t="s">
        <v>1479</v>
      </c>
      <c r="D140" s="93"/>
      <c r="E140" s="102"/>
      <c r="F140" s="121"/>
      <c r="G140" s="102"/>
      <c r="H140" s="102"/>
      <c r="I140" s="102"/>
      <c r="J140" s="99"/>
      <c r="K140" s="102"/>
      <c r="L140" s="116"/>
      <c r="M140" s="150"/>
    </row>
    <row r="141" spans="1:13" ht="14.1" customHeight="1" x14ac:dyDescent="0.2">
      <c r="A141" s="31" t="s">
        <v>1422</v>
      </c>
      <c r="B141" s="696"/>
      <c r="C141" s="87" t="s">
        <v>1480</v>
      </c>
      <c r="D141" s="94"/>
      <c r="E141" s="103"/>
      <c r="F141" s="119"/>
      <c r="G141" s="103"/>
      <c r="H141" s="103"/>
      <c r="I141" s="103"/>
      <c r="J141" s="100"/>
      <c r="K141" s="103"/>
      <c r="L141" s="117"/>
      <c r="M141" s="151"/>
    </row>
    <row r="142" spans="1:13" ht="14.1" customHeight="1" x14ac:dyDescent="0.2">
      <c r="A142" s="31" t="s">
        <v>1423</v>
      </c>
      <c r="B142" s="696"/>
      <c r="C142" s="87" t="s">
        <v>1481</v>
      </c>
      <c r="D142" s="94"/>
      <c r="E142" s="103"/>
      <c r="F142" s="119"/>
      <c r="G142" s="103"/>
      <c r="H142" s="103"/>
      <c r="I142" s="103"/>
      <c r="J142" s="100"/>
      <c r="K142" s="103"/>
      <c r="L142" s="117"/>
      <c r="M142" s="151"/>
    </row>
    <row r="143" spans="1:13" ht="14.1" customHeight="1" x14ac:dyDescent="0.2">
      <c r="A143" s="31" t="s">
        <v>1424</v>
      </c>
      <c r="B143" s="696"/>
      <c r="C143" s="87" t="s">
        <v>1482</v>
      </c>
      <c r="D143" s="94"/>
      <c r="E143" s="103"/>
      <c r="F143" s="119"/>
      <c r="G143" s="103"/>
      <c r="H143" s="103"/>
      <c r="I143" s="103"/>
      <c r="J143" s="100"/>
      <c r="K143" s="103"/>
      <c r="L143" s="117"/>
      <c r="M143" s="151"/>
    </row>
    <row r="144" spans="1:13" ht="14.1" customHeight="1" x14ac:dyDescent="0.2">
      <c r="A144" s="34" t="s">
        <v>1425</v>
      </c>
      <c r="B144" s="698"/>
      <c r="C144" s="88">
        <v>1250</v>
      </c>
      <c r="D144" s="95"/>
      <c r="E144" s="104"/>
      <c r="F144" s="120"/>
      <c r="G144" s="104"/>
      <c r="H144" s="104"/>
      <c r="I144" s="104"/>
      <c r="J144" s="137"/>
      <c r="K144" s="104"/>
      <c r="L144" s="118"/>
      <c r="M144" s="152"/>
    </row>
    <row r="145" spans="1:13" ht="14.1" customHeight="1" x14ac:dyDescent="0.2">
      <c r="A145" s="48" t="s">
        <v>1426</v>
      </c>
      <c r="B145" s="695" t="s">
        <v>1471</v>
      </c>
      <c r="C145" s="86" t="s">
        <v>1483</v>
      </c>
      <c r="D145" s="93"/>
      <c r="E145" s="102"/>
      <c r="F145" s="121"/>
      <c r="G145" s="102"/>
      <c r="H145" s="102"/>
      <c r="I145" s="102"/>
      <c r="J145" s="99"/>
      <c r="K145" s="102"/>
      <c r="L145" s="116"/>
      <c r="M145" s="150"/>
    </row>
    <row r="146" spans="1:13" ht="14.1" customHeight="1" x14ac:dyDescent="0.2">
      <c r="A146" s="31" t="s">
        <v>1427</v>
      </c>
      <c r="B146" s="696"/>
      <c r="C146" s="87" t="s">
        <v>1484</v>
      </c>
      <c r="D146" s="94"/>
      <c r="E146" s="103"/>
      <c r="F146" s="119"/>
      <c r="G146" s="103"/>
      <c r="H146" s="103"/>
      <c r="I146" s="103"/>
      <c r="J146" s="100"/>
      <c r="K146" s="103"/>
      <c r="L146" s="117"/>
      <c r="M146" s="151"/>
    </row>
    <row r="147" spans="1:13" ht="14.1" customHeight="1" x14ac:dyDescent="0.2">
      <c r="A147" s="31" t="s">
        <v>1428</v>
      </c>
      <c r="B147" s="696"/>
      <c r="C147" s="87" t="s">
        <v>1485</v>
      </c>
      <c r="D147" s="94"/>
      <c r="E147" s="103"/>
      <c r="F147" s="119"/>
      <c r="G147" s="103"/>
      <c r="H147" s="103"/>
      <c r="I147" s="103"/>
      <c r="J147" s="100"/>
      <c r="K147" s="103"/>
      <c r="L147" s="117"/>
      <c r="M147" s="151"/>
    </row>
    <row r="148" spans="1:13" ht="14.1" customHeight="1" x14ac:dyDescent="0.2">
      <c r="A148" s="31" t="s">
        <v>1429</v>
      </c>
      <c r="B148" s="696"/>
      <c r="C148" s="87" t="s">
        <v>1486</v>
      </c>
      <c r="D148" s="94"/>
      <c r="E148" s="103"/>
      <c r="F148" s="119"/>
      <c r="G148" s="103"/>
      <c r="H148" s="103"/>
      <c r="I148" s="103"/>
      <c r="J148" s="100"/>
      <c r="K148" s="103"/>
      <c r="L148" s="117"/>
      <c r="M148" s="151"/>
    </row>
    <row r="149" spans="1:13" ht="14.1" customHeight="1" x14ac:dyDescent="0.2">
      <c r="A149" s="34" t="s">
        <v>1430</v>
      </c>
      <c r="B149" s="698"/>
      <c r="C149" s="88">
        <v>1250</v>
      </c>
      <c r="D149" s="95"/>
      <c r="E149" s="104"/>
      <c r="F149" s="120"/>
      <c r="G149" s="104"/>
      <c r="H149" s="104"/>
      <c r="I149" s="104"/>
      <c r="J149" s="137"/>
      <c r="K149" s="104"/>
      <c r="L149" s="118"/>
      <c r="M149" s="152"/>
    </row>
    <row r="150" spans="1:13" ht="14.1" customHeight="1" x14ac:dyDescent="0.2">
      <c r="A150" s="30" t="s">
        <v>1431</v>
      </c>
      <c r="B150" s="695" t="s">
        <v>1472</v>
      </c>
      <c r="C150" s="86" t="s">
        <v>1487</v>
      </c>
      <c r="D150" s="93"/>
      <c r="E150" s="102"/>
      <c r="F150" s="121"/>
      <c r="G150" s="102"/>
      <c r="H150" s="102"/>
      <c r="I150" s="102"/>
      <c r="J150" s="99"/>
      <c r="K150" s="102"/>
      <c r="L150" s="116"/>
      <c r="M150" s="150"/>
    </row>
    <row r="151" spans="1:13" ht="14.1" customHeight="1" x14ac:dyDescent="0.2">
      <c r="A151" s="31" t="s">
        <v>1432</v>
      </c>
      <c r="B151" s="696"/>
      <c r="C151" s="87" t="s">
        <v>1488</v>
      </c>
      <c r="D151" s="94"/>
      <c r="E151" s="103"/>
      <c r="F151" s="119"/>
      <c r="G151" s="103"/>
      <c r="H151" s="103"/>
      <c r="I151" s="103"/>
      <c r="J151" s="100"/>
      <c r="K151" s="103"/>
      <c r="L151" s="117"/>
      <c r="M151" s="151"/>
    </row>
    <row r="152" spans="1:13" ht="14.1" customHeight="1" x14ac:dyDescent="0.2">
      <c r="A152" s="31" t="s">
        <v>1433</v>
      </c>
      <c r="B152" s="696"/>
      <c r="C152" s="87" t="s">
        <v>1489</v>
      </c>
      <c r="D152" s="94"/>
      <c r="E152" s="103"/>
      <c r="F152" s="119"/>
      <c r="G152" s="103"/>
      <c r="H152" s="103"/>
      <c r="I152" s="103"/>
      <c r="J152" s="100"/>
      <c r="K152" s="103"/>
      <c r="L152" s="117"/>
      <c r="M152" s="151"/>
    </row>
    <row r="153" spans="1:13" ht="14.1" customHeight="1" x14ac:dyDescent="0.2">
      <c r="A153" s="31" t="s">
        <v>1434</v>
      </c>
      <c r="B153" s="697"/>
      <c r="C153" s="87" t="s">
        <v>1486</v>
      </c>
      <c r="D153" s="94"/>
      <c r="E153" s="103"/>
      <c r="F153" s="119"/>
      <c r="G153" s="103"/>
      <c r="H153" s="103"/>
      <c r="I153" s="103"/>
      <c r="J153" s="100"/>
      <c r="K153" s="103"/>
      <c r="L153" s="117"/>
      <c r="M153" s="151"/>
    </row>
    <row r="154" spans="1:13" ht="14.1" customHeight="1" x14ac:dyDescent="0.2">
      <c r="A154" s="34" t="s">
        <v>1435</v>
      </c>
      <c r="B154" s="698"/>
      <c r="C154" s="88">
        <v>1250</v>
      </c>
      <c r="D154" s="95"/>
      <c r="E154" s="104"/>
      <c r="F154" s="120"/>
      <c r="G154" s="104"/>
      <c r="H154" s="104"/>
      <c r="I154" s="104"/>
      <c r="J154" s="137"/>
      <c r="K154" s="104"/>
      <c r="L154" s="118"/>
      <c r="M154" s="152"/>
    </row>
    <row r="155" spans="1:13" ht="13.5" customHeight="1" x14ac:dyDescent="0.2">
      <c r="A155" s="49" t="s">
        <v>1436</v>
      </c>
      <c r="B155" s="699" t="s">
        <v>1473</v>
      </c>
      <c r="C155" s="72">
        <v>0</v>
      </c>
      <c r="D155" s="102"/>
      <c r="E155" s="102"/>
      <c r="F155" s="121"/>
      <c r="G155" s="102"/>
      <c r="H155" s="102"/>
      <c r="I155" s="102"/>
      <c r="J155" s="101"/>
      <c r="K155" s="102"/>
      <c r="L155" s="116"/>
      <c r="M155" s="150"/>
    </row>
    <row r="156" spans="1:13" ht="14.1" customHeight="1" x14ac:dyDescent="0.2">
      <c r="A156" s="50" t="s">
        <v>1437</v>
      </c>
      <c r="B156" s="700"/>
      <c r="C156" s="73">
        <v>2</v>
      </c>
      <c r="D156" s="103"/>
      <c r="E156" s="103"/>
      <c r="F156" s="119"/>
      <c r="G156" s="103"/>
      <c r="H156" s="103"/>
      <c r="I156" s="103"/>
      <c r="J156" s="101"/>
      <c r="K156" s="103">
        <v>29350422</v>
      </c>
      <c r="L156" s="117"/>
      <c r="M156" s="151"/>
    </row>
    <row r="157" spans="1:13" ht="14.1" customHeight="1" x14ac:dyDescent="0.2">
      <c r="A157" s="50" t="s">
        <v>1438</v>
      </c>
      <c r="B157" s="700"/>
      <c r="C157" s="73">
        <v>4</v>
      </c>
      <c r="D157" s="103"/>
      <c r="E157" s="103"/>
      <c r="F157" s="119"/>
      <c r="G157" s="103"/>
      <c r="H157" s="103"/>
      <c r="I157" s="103"/>
      <c r="J157" s="101"/>
      <c r="K157" s="103"/>
      <c r="L157" s="117"/>
      <c r="M157" s="151"/>
    </row>
    <row r="158" spans="1:13" ht="14.1" customHeight="1" thickBot="1" x14ac:dyDescent="0.25">
      <c r="A158" s="51" t="s">
        <v>1439</v>
      </c>
      <c r="B158" s="701"/>
      <c r="C158" s="89">
        <v>20</v>
      </c>
      <c r="D158" s="104"/>
      <c r="E158" s="104"/>
      <c r="F158" s="125"/>
      <c r="G158" s="104"/>
      <c r="H158" s="104"/>
      <c r="I158" s="104"/>
      <c r="J158" s="138"/>
      <c r="K158" s="104"/>
      <c r="L158" s="144"/>
      <c r="M158" s="159"/>
    </row>
    <row r="159" spans="1:13" ht="14.1" customHeight="1" thickBot="1" x14ac:dyDescent="0.25">
      <c r="A159" s="52"/>
      <c r="B159" s="702" t="s">
        <v>1474</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5">
      <c r="A160" s="52"/>
      <c r="B160" s="702" t="s">
        <v>1475</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29350422</v>
      </c>
      <c r="L160" s="145"/>
      <c r="M160" s="160"/>
    </row>
    <row r="161" spans="1:13" ht="14.1" customHeight="1" thickBot="1" x14ac:dyDescent="0.25">
      <c r="A161" s="53"/>
      <c r="B161" s="702" t="s">
        <v>1476</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29350422</v>
      </c>
      <c r="L161" s="145"/>
      <c r="M161" s="160"/>
    </row>
    <row r="163" spans="1:13" ht="409.5" customHeight="1" x14ac:dyDescent="0.2">
      <c r="A163" s="704" t="s">
        <v>1440</v>
      </c>
      <c r="B163" s="704"/>
      <c r="C163" s="704"/>
      <c r="D163" s="704"/>
      <c r="E163" s="704"/>
      <c r="F163" s="704"/>
      <c r="G163" s="704"/>
      <c r="H163" s="704"/>
      <c r="I163" s="704"/>
      <c r="J163" s="704"/>
      <c r="K163" s="704"/>
      <c r="L163" s="704"/>
      <c r="M163" s="704"/>
    </row>
    <row r="164" spans="1:13" ht="409.5" customHeight="1" x14ac:dyDescent="0.2">
      <c r="A164" s="704"/>
      <c r="B164" s="704"/>
      <c r="C164" s="704"/>
      <c r="D164" s="704"/>
      <c r="E164" s="704"/>
      <c r="F164" s="704"/>
      <c r="G164" s="704"/>
      <c r="H164" s="704"/>
      <c r="I164" s="704"/>
      <c r="J164" s="704"/>
      <c r="K164" s="704"/>
      <c r="L164" s="704"/>
      <c r="M164" s="704"/>
    </row>
    <row r="165" spans="1:13" x14ac:dyDescent="0.2">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00"/>
  <sheetViews>
    <sheetView view="pageBreakPreview" zoomScale="85" zoomScaleNormal="100" zoomScaleSheetLayoutView="85" workbookViewId="0"/>
  </sheetViews>
  <sheetFormatPr defaultColWidth="9" defaultRowHeight="10.8" x14ac:dyDescent="0.15"/>
  <cols>
    <col min="1" max="1" width="12.6640625" style="15" customWidth="1"/>
    <col min="2" max="2" width="9.33203125" style="15" customWidth="1"/>
    <col min="3" max="3" width="7.77734375" style="15" customWidth="1"/>
    <col min="4" max="4" width="12.44140625" style="15" customWidth="1"/>
    <col min="5" max="5" width="13.109375" style="15" customWidth="1"/>
    <col min="6" max="6" width="21" style="15" customWidth="1"/>
    <col min="7" max="7" width="13.33203125" style="15" customWidth="1"/>
    <col min="8" max="8" width="27.44140625" style="15" customWidth="1"/>
    <col min="9" max="11" width="11.6640625" style="15" customWidth="1"/>
    <col min="12" max="12" width="27.33203125" style="15" customWidth="1"/>
    <col min="13" max="18" width="11.6640625" style="15" customWidth="1"/>
    <col min="19" max="19" width="10.88671875" style="15" customWidth="1"/>
    <col min="20" max="21" width="7.6640625" style="15" bestFit="1" customWidth="1"/>
    <col min="22" max="27" width="9.6640625" style="15" customWidth="1"/>
    <col min="28" max="29" width="8.44140625" style="15" customWidth="1"/>
    <col min="30" max="30" width="12" style="15" customWidth="1"/>
    <col min="31" max="31" width="9" style="15" customWidth="1"/>
    <col min="32" max="16384" width="9" style="15"/>
  </cols>
  <sheetData>
    <row r="1" spans="1:31 16384:16384" x14ac:dyDescent="0.15">
      <c r="A1" s="12" t="s">
        <v>0</v>
      </c>
      <c r="B1" s="3" t="s">
        <v>7</v>
      </c>
      <c r="D1" s="16"/>
      <c r="AD1" s="19"/>
      <c r="AE1" s="19"/>
    </row>
    <row r="2" spans="1:31 16384:16384" x14ac:dyDescent="0.15">
      <c r="A2" s="12" t="s">
        <v>1</v>
      </c>
      <c r="B2" s="4">
        <v>46234</v>
      </c>
      <c r="D2" s="15" t="s">
        <v>82</v>
      </c>
      <c r="F2" s="15" t="s">
        <v>36</v>
      </c>
      <c r="G2" s="15" t="s">
        <v>40</v>
      </c>
    </row>
    <row r="3" spans="1:31 16384:16384" s="13" customFormat="1" ht="13.2"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730" t="s">
        <v>3</v>
      </c>
      <c r="B4" s="730" t="s">
        <v>8</v>
      </c>
      <c r="C4" s="732" t="s">
        <v>11</v>
      </c>
      <c r="D4" s="734" t="s">
        <v>16</v>
      </c>
      <c r="E4" s="734" t="s">
        <v>478</v>
      </c>
      <c r="F4" s="734" t="s">
        <v>26</v>
      </c>
      <c r="G4" s="734" t="s">
        <v>1261</v>
      </c>
      <c r="H4" s="739" t="s">
        <v>45</v>
      </c>
      <c r="I4" s="740"/>
      <c r="J4" s="740"/>
      <c r="K4" s="741"/>
      <c r="L4" s="739" t="s">
        <v>48</v>
      </c>
      <c r="M4" s="740"/>
      <c r="N4" s="740"/>
      <c r="O4" s="741"/>
      <c r="P4" s="736" t="s">
        <v>1271</v>
      </c>
      <c r="Q4" s="736" t="s">
        <v>1272</v>
      </c>
      <c r="R4" s="736" t="s">
        <v>1273</v>
      </c>
      <c r="S4" s="736" t="s">
        <v>1274</v>
      </c>
      <c r="T4" s="736" t="s">
        <v>1275</v>
      </c>
      <c r="U4" s="736" t="s">
        <v>1277</v>
      </c>
      <c r="V4" s="731" t="s">
        <v>1278</v>
      </c>
      <c r="W4" s="731" t="s">
        <v>66</v>
      </c>
      <c r="X4" s="731" t="s">
        <v>67</v>
      </c>
      <c r="Y4" s="731" t="s">
        <v>1280</v>
      </c>
      <c r="Z4" s="731" t="s">
        <v>1281</v>
      </c>
      <c r="AA4" s="731" t="s">
        <v>1282</v>
      </c>
      <c r="AB4" s="731" t="s">
        <v>1283</v>
      </c>
      <c r="AC4" s="731" t="s">
        <v>1284</v>
      </c>
      <c r="XFD4"/>
    </row>
    <row r="5" spans="1:31 16384:16384" ht="32.4" customHeight="1" x14ac:dyDescent="0.2">
      <c r="A5" s="731"/>
      <c r="B5" s="731"/>
      <c r="C5" s="733"/>
      <c r="D5" s="735"/>
      <c r="E5" s="735"/>
      <c r="F5" s="735"/>
      <c r="G5" s="735"/>
      <c r="H5" s="5" t="s">
        <v>41</v>
      </c>
      <c r="I5" s="7" t="s">
        <v>1266</v>
      </c>
      <c r="J5" s="7" t="s">
        <v>1267</v>
      </c>
      <c r="K5" s="5" t="s">
        <v>47</v>
      </c>
      <c r="L5" s="5" t="s">
        <v>41</v>
      </c>
      <c r="M5" s="7" t="s">
        <v>1266</v>
      </c>
      <c r="N5" s="7" t="s">
        <v>1267</v>
      </c>
      <c r="O5" s="5" t="s">
        <v>47</v>
      </c>
      <c r="P5" s="737"/>
      <c r="Q5" s="737"/>
      <c r="R5" s="737"/>
      <c r="S5" s="737"/>
      <c r="T5" s="737"/>
      <c r="U5" s="737"/>
      <c r="V5" s="738"/>
      <c r="W5" s="738"/>
      <c r="X5" s="738"/>
      <c r="Y5" s="738"/>
      <c r="Z5" s="738"/>
      <c r="AA5" s="738"/>
      <c r="AB5" s="738"/>
      <c r="AC5" s="738"/>
      <c r="XFD5"/>
    </row>
    <row r="6" spans="1:31 16384:16384" x14ac:dyDescent="0.15">
      <c r="A6" s="14" t="s">
        <v>72</v>
      </c>
      <c r="B6" s="14" t="s">
        <v>73</v>
      </c>
      <c r="C6" s="14" t="s">
        <v>13</v>
      </c>
      <c r="D6" s="14" t="s">
        <v>83</v>
      </c>
      <c r="E6" s="14" t="s">
        <v>479</v>
      </c>
      <c r="F6" s="14" t="s">
        <v>870</v>
      </c>
      <c r="G6" s="14" t="s">
        <v>80</v>
      </c>
      <c r="H6" s="14" t="s">
        <v>1264</v>
      </c>
      <c r="I6" s="17">
        <v>1567668.9844246563</v>
      </c>
      <c r="J6" s="14" t="s">
        <v>51</v>
      </c>
      <c r="K6" s="17">
        <v>2037969.6797520535</v>
      </c>
      <c r="L6" s="14" t="s">
        <v>1264</v>
      </c>
      <c r="M6" s="17">
        <v>1567668.9844246563</v>
      </c>
      <c r="N6" s="14" t="s">
        <v>51</v>
      </c>
      <c r="O6" s="17">
        <v>2037969.6797520535</v>
      </c>
      <c r="P6" s="17">
        <v>1567668.9844246563</v>
      </c>
      <c r="Q6" s="17">
        <v>0</v>
      </c>
      <c r="R6" s="17">
        <v>0</v>
      </c>
      <c r="S6" s="18">
        <v>0</v>
      </c>
      <c r="T6" s="14" t="s">
        <v>1276</v>
      </c>
      <c r="U6" s="14" t="s">
        <v>1276</v>
      </c>
      <c r="V6" s="14" t="s">
        <v>1276</v>
      </c>
      <c r="W6" s="18">
        <v>0.14782362882165062</v>
      </c>
      <c r="X6" s="18">
        <v>1</v>
      </c>
      <c r="Y6" s="14" t="s">
        <v>80</v>
      </c>
      <c r="Z6" s="14" t="s">
        <v>80</v>
      </c>
      <c r="AA6" s="18" t="s">
        <v>80</v>
      </c>
      <c r="AB6" s="18" t="s">
        <v>80</v>
      </c>
      <c r="AC6" s="14" t="s">
        <v>80</v>
      </c>
    </row>
    <row r="7" spans="1:31 16384:16384" x14ac:dyDescent="0.15">
      <c r="A7" s="14" t="s">
        <v>72</v>
      </c>
      <c r="B7" s="14" t="s">
        <v>74</v>
      </c>
      <c r="C7" s="14" t="s">
        <v>13</v>
      </c>
      <c r="D7" s="14" t="s">
        <v>84</v>
      </c>
      <c r="E7" s="14" t="s">
        <v>480</v>
      </c>
      <c r="F7" s="14" t="s">
        <v>871</v>
      </c>
      <c r="G7" s="14" t="s">
        <v>80</v>
      </c>
      <c r="H7" s="14" t="s">
        <v>1264</v>
      </c>
      <c r="I7" s="17">
        <v>32563226.748973805</v>
      </c>
      <c r="J7" s="14" t="s">
        <v>51</v>
      </c>
      <c r="K7" s="17">
        <v>42332194.77366595</v>
      </c>
      <c r="L7" s="14" t="s">
        <v>1264</v>
      </c>
      <c r="M7" s="17">
        <v>32563226.748973805</v>
      </c>
      <c r="N7" s="14" t="s">
        <v>51</v>
      </c>
      <c r="O7" s="17">
        <v>42332194.77366595</v>
      </c>
      <c r="P7" s="17">
        <v>32563226.748973805</v>
      </c>
      <c r="Q7" s="17">
        <v>0</v>
      </c>
      <c r="R7" s="17">
        <v>0</v>
      </c>
      <c r="S7" s="18">
        <v>0</v>
      </c>
      <c r="T7" s="14" t="s">
        <v>1276</v>
      </c>
      <c r="U7" s="14" t="s">
        <v>1276</v>
      </c>
      <c r="V7" s="14" t="s">
        <v>1276</v>
      </c>
      <c r="W7" s="18">
        <v>0.14782362882165062</v>
      </c>
      <c r="X7" s="18">
        <v>1</v>
      </c>
      <c r="Y7" s="14" t="s">
        <v>80</v>
      </c>
      <c r="Z7" s="14" t="s">
        <v>80</v>
      </c>
      <c r="AA7" s="18" t="s">
        <v>80</v>
      </c>
      <c r="AB7" s="18" t="s">
        <v>80</v>
      </c>
      <c r="AC7" s="14" t="s">
        <v>80</v>
      </c>
    </row>
    <row r="8" spans="1:31 16384:16384" x14ac:dyDescent="0.15">
      <c r="A8" s="14" t="s">
        <v>72</v>
      </c>
      <c r="B8" s="14" t="s">
        <v>74</v>
      </c>
      <c r="C8" s="14" t="s">
        <v>13</v>
      </c>
      <c r="D8" s="14" t="s">
        <v>85</v>
      </c>
      <c r="E8" s="14" t="s">
        <v>481</v>
      </c>
      <c r="F8" s="14" t="s">
        <v>872</v>
      </c>
      <c r="G8" s="14" t="s">
        <v>80</v>
      </c>
      <c r="H8" s="14" t="s">
        <v>1264</v>
      </c>
      <c r="I8" s="17">
        <v>7063137.9733747309</v>
      </c>
      <c r="J8" s="14" t="s">
        <v>51</v>
      </c>
      <c r="K8" s="17">
        <v>9182079.3653871492</v>
      </c>
      <c r="L8" s="14" t="s">
        <v>1264</v>
      </c>
      <c r="M8" s="17">
        <v>7063137.9733747309</v>
      </c>
      <c r="N8" s="14" t="s">
        <v>51</v>
      </c>
      <c r="O8" s="17">
        <v>9182079.3653871492</v>
      </c>
      <c r="P8" s="17">
        <v>7063137.9733747309</v>
      </c>
      <c r="Q8" s="17">
        <v>0</v>
      </c>
      <c r="R8" s="17">
        <v>0</v>
      </c>
      <c r="S8" s="18">
        <v>0</v>
      </c>
      <c r="T8" s="14" t="s">
        <v>50</v>
      </c>
      <c r="U8" s="14" t="s">
        <v>80</v>
      </c>
      <c r="V8" s="14" t="s">
        <v>1279</v>
      </c>
      <c r="W8" s="18">
        <v>0.14782362882165062</v>
      </c>
      <c r="X8" s="18">
        <v>1</v>
      </c>
      <c r="Y8" s="14" t="s">
        <v>80</v>
      </c>
      <c r="Z8" s="14" t="s">
        <v>80</v>
      </c>
      <c r="AA8" s="18" t="s">
        <v>80</v>
      </c>
      <c r="AB8" s="18" t="s">
        <v>80</v>
      </c>
      <c r="AC8" s="14" t="s">
        <v>80</v>
      </c>
    </row>
    <row r="9" spans="1:31 16384:16384" x14ac:dyDescent="0.15">
      <c r="A9" s="14" t="s">
        <v>72</v>
      </c>
      <c r="B9" s="14" t="s">
        <v>74</v>
      </c>
      <c r="C9" s="14" t="s">
        <v>13</v>
      </c>
      <c r="D9" s="14" t="s">
        <v>86</v>
      </c>
      <c r="E9" s="14" t="s">
        <v>482</v>
      </c>
      <c r="F9" s="14" t="s">
        <v>873</v>
      </c>
      <c r="G9" s="14" t="s">
        <v>80</v>
      </c>
      <c r="H9" s="14" t="s">
        <v>1264</v>
      </c>
      <c r="I9" s="17">
        <v>15702183.70100488</v>
      </c>
      <c r="J9" s="14" t="s">
        <v>51</v>
      </c>
      <c r="K9" s="17">
        <v>20412838.811306342</v>
      </c>
      <c r="L9" s="14" t="s">
        <v>1264</v>
      </c>
      <c r="M9" s="17">
        <v>15702183.70100488</v>
      </c>
      <c r="N9" s="14" t="s">
        <v>51</v>
      </c>
      <c r="O9" s="17">
        <v>20412838.811306342</v>
      </c>
      <c r="P9" s="17">
        <v>15702183.70100488</v>
      </c>
      <c r="Q9" s="17">
        <v>0</v>
      </c>
      <c r="R9" s="17">
        <v>0</v>
      </c>
      <c r="S9" s="18">
        <v>0</v>
      </c>
      <c r="T9" s="14" t="s">
        <v>50</v>
      </c>
      <c r="U9" s="14" t="s">
        <v>80</v>
      </c>
      <c r="V9" s="14" t="s">
        <v>1279</v>
      </c>
      <c r="W9" s="18">
        <v>0.14782362882165062</v>
      </c>
      <c r="X9" s="18">
        <v>1</v>
      </c>
      <c r="Y9" s="14" t="s">
        <v>80</v>
      </c>
      <c r="Z9" s="14" t="s">
        <v>80</v>
      </c>
      <c r="AA9" s="18" t="s">
        <v>80</v>
      </c>
      <c r="AB9" s="18" t="s">
        <v>80</v>
      </c>
      <c r="AC9" s="14" t="s">
        <v>80</v>
      </c>
    </row>
    <row r="10" spans="1:31 16384:16384" x14ac:dyDescent="0.15">
      <c r="A10" s="14" t="s">
        <v>72</v>
      </c>
      <c r="B10" s="14" t="s">
        <v>75</v>
      </c>
      <c r="C10" s="14" t="s">
        <v>13</v>
      </c>
      <c r="D10" s="14" t="s">
        <v>87</v>
      </c>
      <c r="E10" s="14" t="s">
        <v>483</v>
      </c>
      <c r="F10" s="14" t="s">
        <v>874</v>
      </c>
      <c r="G10" s="14" t="s">
        <v>80</v>
      </c>
      <c r="H10" s="14" t="s">
        <v>1264</v>
      </c>
      <c r="I10" s="17">
        <v>8021607.1153084906</v>
      </c>
      <c r="J10" s="14" t="s">
        <v>51</v>
      </c>
      <c r="K10" s="17">
        <v>10428089.249901038</v>
      </c>
      <c r="L10" s="14" t="s">
        <v>1264</v>
      </c>
      <c r="M10" s="17">
        <v>8021607.1153084906</v>
      </c>
      <c r="N10" s="14" t="s">
        <v>51</v>
      </c>
      <c r="O10" s="17">
        <v>10428089.249901038</v>
      </c>
      <c r="P10" s="17">
        <v>8021607.1153084906</v>
      </c>
      <c r="Q10" s="17">
        <v>0</v>
      </c>
      <c r="R10" s="17">
        <v>0</v>
      </c>
      <c r="S10" s="18">
        <v>0</v>
      </c>
      <c r="T10" s="14" t="s">
        <v>50</v>
      </c>
      <c r="U10" s="14" t="s">
        <v>80</v>
      </c>
      <c r="V10" s="14" t="s">
        <v>1279</v>
      </c>
      <c r="W10" s="18">
        <v>0.14782362882165062</v>
      </c>
      <c r="X10" s="18">
        <v>1</v>
      </c>
      <c r="Y10" s="14" t="s">
        <v>80</v>
      </c>
      <c r="Z10" s="14" t="s">
        <v>80</v>
      </c>
      <c r="AA10" s="18" t="s">
        <v>80</v>
      </c>
      <c r="AB10" s="18" t="s">
        <v>80</v>
      </c>
      <c r="AC10" s="14" t="s">
        <v>80</v>
      </c>
    </row>
    <row r="11" spans="1:31 16384:16384" x14ac:dyDescent="0.15">
      <c r="A11" s="14" t="s">
        <v>72</v>
      </c>
      <c r="B11" s="14" t="s">
        <v>76</v>
      </c>
      <c r="C11" s="14" t="s">
        <v>13</v>
      </c>
      <c r="D11" s="14" t="s">
        <v>88</v>
      </c>
      <c r="E11" s="14" t="s">
        <v>484</v>
      </c>
      <c r="F11" s="14" t="s">
        <v>875</v>
      </c>
      <c r="G11" s="14" t="s">
        <v>80</v>
      </c>
      <c r="H11" s="14" t="s">
        <v>1264</v>
      </c>
      <c r="I11" s="17">
        <v>9851176.6584409624</v>
      </c>
      <c r="J11" s="14" t="s">
        <v>51</v>
      </c>
      <c r="K11" s="17">
        <v>12806529.655973252</v>
      </c>
      <c r="L11" s="14" t="s">
        <v>1264</v>
      </c>
      <c r="M11" s="17">
        <v>9851176.6584409624</v>
      </c>
      <c r="N11" s="14" t="s">
        <v>51</v>
      </c>
      <c r="O11" s="17">
        <v>12806529.655973252</v>
      </c>
      <c r="P11" s="17">
        <v>9851176.6584409624</v>
      </c>
      <c r="Q11" s="17">
        <v>0</v>
      </c>
      <c r="R11" s="17">
        <v>0</v>
      </c>
      <c r="S11" s="18">
        <v>0</v>
      </c>
      <c r="T11" s="14" t="s">
        <v>1276</v>
      </c>
      <c r="U11" s="14" t="s">
        <v>1276</v>
      </c>
      <c r="V11" s="14" t="s">
        <v>1276</v>
      </c>
      <c r="W11" s="18">
        <v>0.14782362882165062</v>
      </c>
      <c r="X11" s="18">
        <v>1</v>
      </c>
      <c r="Y11" s="14" t="s">
        <v>80</v>
      </c>
      <c r="Z11" s="14" t="s">
        <v>80</v>
      </c>
      <c r="AA11" s="18" t="s">
        <v>80</v>
      </c>
      <c r="AB11" s="18" t="s">
        <v>80</v>
      </c>
      <c r="AC11" s="14" t="s">
        <v>80</v>
      </c>
    </row>
    <row r="12" spans="1:31 16384:16384" x14ac:dyDescent="0.15">
      <c r="A12" s="14" t="s">
        <v>72</v>
      </c>
      <c r="B12" s="14" t="s">
        <v>76</v>
      </c>
      <c r="C12" s="14" t="s">
        <v>13</v>
      </c>
      <c r="D12" s="14" t="s">
        <v>89</v>
      </c>
      <c r="E12" s="14" t="s">
        <v>485</v>
      </c>
      <c r="F12" s="14" t="s">
        <v>876</v>
      </c>
      <c r="G12" s="14" t="s">
        <v>80</v>
      </c>
      <c r="H12" s="14" t="s">
        <v>1264</v>
      </c>
      <c r="I12" s="17">
        <v>2787020.8157504094</v>
      </c>
      <c r="J12" s="14" t="s">
        <v>51</v>
      </c>
      <c r="K12" s="17">
        <v>3623127.0604755324</v>
      </c>
      <c r="L12" s="14" t="s">
        <v>1264</v>
      </c>
      <c r="M12" s="17">
        <v>2787020.8157504094</v>
      </c>
      <c r="N12" s="14" t="s">
        <v>51</v>
      </c>
      <c r="O12" s="17">
        <v>3623127.0604755324</v>
      </c>
      <c r="P12" s="17">
        <v>2787020.8157504094</v>
      </c>
      <c r="Q12" s="17">
        <v>0</v>
      </c>
      <c r="R12" s="17">
        <v>0</v>
      </c>
      <c r="S12" s="18">
        <v>0</v>
      </c>
      <c r="T12" s="14" t="s">
        <v>50</v>
      </c>
      <c r="U12" s="14" t="s">
        <v>80</v>
      </c>
      <c r="V12" s="14" t="s">
        <v>1279</v>
      </c>
      <c r="W12" s="18">
        <v>0.14782362882165062</v>
      </c>
      <c r="X12" s="18">
        <v>1</v>
      </c>
      <c r="Y12" s="14" t="s">
        <v>80</v>
      </c>
      <c r="Z12" s="14" t="s">
        <v>80</v>
      </c>
      <c r="AA12" s="18" t="s">
        <v>80</v>
      </c>
      <c r="AB12" s="18" t="s">
        <v>80</v>
      </c>
      <c r="AC12" s="14" t="s">
        <v>80</v>
      </c>
    </row>
    <row r="13" spans="1:31 16384:16384" x14ac:dyDescent="0.15">
      <c r="A13" s="14" t="s">
        <v>72</v>
      </c>
      <c r="B13" s="14" t="s">
        <v>76</v>
      </c>
      <c r="C13" s="14" t="s">
        <v>13</v>
      </c>
      <c r="D13" s="14" t="s">
        <v>90</v>
      </c>
      <c r="E13" s="14" t="s">
        <v>486</v>
      </c>
      <c r="F13" s="14" t="s">
        <v>877</v>
      </c>
      <c r="G13" s="14" t="s">
        <v>80</v>
      </c>
      <c r="H13" s="14" t="s">
        <v>1264</v>
      </c>
      <c r="I13" s="17">
        <v>16878711.895639382</v>
      </c>
      <c r="J13" s="14" t="s">
        <v>51</v>
      </c>
      <c r="K13" s="17">
        <v>21942325.464331198</v>
      </c>
      <c r="L13" s="14" t="s">
        <v>1264</v>
      </c>
      <c r="M13" s="17">
        <v>16878711.895639382</v>
      </c>
      <c r="N13" s="14" t="s">
        <v>51</v>
      </c>
      <c r="O13" s="17">
        <v>21942325.464331198</v>
      </c>
      <c r="P13" s="17">
        <v>16878711.895639382</v>
      </c>
      <c r="Q13" s="17">
        <v>0</v>
      </c>
      <c r="R13" s="17">
        <v>0</v>
      </c>
      <c r="S13" s="18">
        <v>0</v>
      </c>
      <c r="T13" s="14" t="s">
        <v>1276</v>
      </c>
      <c r="U13" s="14" t="s">
        <v>1276</v>
      </c>
      <c r="V13" s="14" t="s">
        <v>1276</v>
      </c>
      <c r="W13" s="18">
        <v>0.14782362882165062</v>
      </c>
      <c r="X13" s="18">
        <v>1</v>
      </c>
      <c r="Y13" s="14" t="s">
        <v>80</v>
      </c>
      <c r="Z13" s="14" t="s">
        <v>80</v>
      </c>
      <c r="AA13" s="18" t="s">
        <v>80</v>
      </c>
      <c r="AB13" s="18" t="s">
        <v>80</v>
      </c>
      <c r="AC13" s="14" t="s">
        <v>80</v>
      </c>
    </row>
    <row r="14" spans="1:31 16384:16384" x14ac:dyDescent="0.15">
      <c r="A14" s="14" t="s">
        <v>72</v>
      </c>
      <c r="B14" s="14" t="s">
        <v>76</v>
      </c>
      <c r="C14" s="14" t="s">
        <v>13</v>
      </c>
      <c r="D14" s="14" t="s">
        <v>91</v>
      </c>
      <c r="E14" s="14" t="s">
        <v>487</v>
      </c>
      <c r="F14" s="14" t="s">
        <v>878</v>
      </c>
      <c r="G14" s="14" t="s">
        <v>80</v>
      </c>
      <c r="H14" s="14" t="s">
        <v>1264</v>
      </c>
      <c r="I14" s="17">
        <v>4876017.2454939866</v>
      </c>
      <c r="J14" s="14" t="s">
        <v>51</v>
      </c>
      <c r="K14" s="17">
        <v>6338822.4191421829</v>
      </c>
      <c r="L14" s="14" t="s">
        <v>1264</v>
      </c>
      <c r="M14" s="17">
        <v>4876017.2454939866</v>
      </c>
      <c r="N14" s="14" t="s">
        <v>51</v>
      </c>
      <c r="O14" s="17">
        <v>6338822.4191421829</v>
      </c>
      <c r="P14" s="17">
        <v>4876017.2454939866</v>
      </c>
      <c r="Q14" s="17">
        <v>0</v>
      </c>
      <c r="R14" s="17">
        <v>0</v>
      </c>
      <c r="S14" s="18">
        <v>0</v>
      </c>
      <c r="T14" s="14" t="s">
        <v>50</v>
      </c>
      <c r="U14" s="14" t="s">
        <v>80</v>
      </c>
      <c r="V14" s="14" t="s">
        <v>1279</v>
      </c>
      <c r="W14" s="18">
        <v>0.14782362882165062</v>
      </c>
      <c r="X14" s="18">
        <v>1</v>
      </c>
      <c r="Y14" s="14" t="s">
        <v>80</v>
      </c>
      <c r="Z14" s="14" t="s">
        <v>80</v>
      </c>
      <c r="AA14" s="18" t="s">
        <v>80</v>
      </c>
      <c r="AB14" s="18" t="s">
        <v>80</v>
      </c>
      <c r="AC14" s="14" t="s">
        <v>80</v>
      </c>
    </row>
    <row r="15" spans="1:31 16384:16384" x14ac:dyDescent="0.15">
      <c r="A15" s="14" t="s">
        <v>72</v>
      </c>
      <c r="B15" s="14" t="s">
        <v>76</v>
      </c>
      <c r="C15" s="14" t="s">
        <v>13</v>
      </c>
      <c r="D15" s="14" t="s">
        <v>92</v>
      </c>
      <c r="E15" s="14" t="s">
        <v>488</v>
      </c>
      <c r="F15" s="14" t="s">
        <v>879</v>
      </c>
      <c r="G15" s="14" t="s">
        <v>80</v>
      </c>
      <c r="H15" s="14" t="s">
        <v>1264</v>
      </c>
      <c r="I15" s="17">
        <v>82612221.894703642</v>
      </c>
      <c r="J15" s="14" t="s">
        <v>51</v>
      </c>
      <c r="K15" s="17">
        <v>107395888.46311472</v>
      </c>
      <c r="L15" s="14" t="s">
        <v>1264</v>
      </c>
      <c r="M15" s="17">
        <v>82612221.894703642</v>
      </c>
      <c r="N15" s="14" t="s">
        <v>51</v>
      </c>
      <c r="O15" s="17">
        <v>107395888.46311472</v>
      </c>
      <c r="P15" s="17">
        <v>82612221.894703642</v>
      </c>
      <c r="Q15" s="17">
        <v>0</v>
      </c>
      <c r="R15" s="17">
        <v>0</v>
      </c>
      <c r="S15" s="18">
        <v>0</v>
      </c>
      <c r="T15" s="14" t="s">
        <v>50</v>
      </c>
      <c r="U15" s="14" t="s">
        <v>80</v>
      </c>
      <c r="V15" s="14" t="s">
        <v>1279</v>
      </c>
      <c r="W15" s="18">
        <v>0.14782362882165062</v>
      </c>
      <c r="X15" s="18">
        <v>1</v>
      </c>
      <c r="Y15" s="14" t="s">
        <v>80</v>
      </c>
      <c r="Z15" s="14" t="s">
        <v>80</v>
      </c>
      <c r="AA15" s="18" t="s">
        <v>80</v>
      </c>
      <c r="AB15" s="18" t="s">
        <v>80</v>
      </c>
      <c r="AC15" s="14" t="s">
        <v>80</v>
      </c>
    </row>
    <row r="16" spans="1:31 16384:16384" x14ac:dyDescent="0.15">
      <c r="A16" s="14" t="s">
        <v>72</v>
      </c>
      <c r="B16" s="14" t="s">
        <v>76</v>
      </c>
      <c r="C16" s="14" t="s">
        <v>13</v>
      </c>
      <c r="D16" s="14" t="s">
        <v>93</v>
      </c>
      <c r="E16" s="14" t="s">
        <v>489</v>
      </c>
      <c r="F16" s="14" t="s">
        <v>880</v>
      </c>
      <c r="G16" s="14" t="s">
        <v>80</v>
      </c>
      <c r="H16" s="14" t="s">
        <v>1264</v>
      </c>
      <c r="I16" s="17">
        <v>21136875.835995007</v>
      </c>
      <c r="J16" s="14" t="s">
        <v>51</v>
      </c>
      <c r="K16" s="17">
        <v>27477938.586793508</v>
      </c>
      <c r="L16" s="14" t="s">
        <v>1264</v>
      </c>
      <c r="M16" s="17">
        <v>21136875.835995007</v>
      </c>
      <c r="N16" s="14" t="s">
        <v>51</v>
      </c>
      <c r="O16" s="17">
        <v>27477938.586793508</v>
      </c>
      <c r="P16" s="17">
        <v>21136875.835995007</v>
      </c>
      <c r="Q16" s="17">
        <v>0</v>
      </c>
      <c r="R16" s="17">
        <v>0</v>
      </c>
      <c r="S16" s="18">
        <v>0</v>
      </c>
      <c r="T16" s="14" t="s">
        <v>50</v>
      </c>
      <c r="U16" s="14" t="s">
        <v>80</v>
      </c>
      <c r="V16" s="14" t="s">
        <v>1279</v>
      </c>
      <c r="W16" s="18">
        <v>0.14782362882165062</v>
      </c>
      <c r="X16" s="18">
        <v>1</v>
      </c>
      <c r="Y16" s="14" t="s">
        <v>80</v>
      </c>
      <c r="Z16" s="14" t="s">
        <v>80</v>
      </c>
      <c r="AA16" s="18" t="s">
        <v>80</v>
      </c>
      <c r="AB16" s="18" t="s">
        <v>80</v>
      </c>
      <c r="AC16" s="14" t="s">
        <v>80</v>
      </c>
    </row>
    <row r="17" spans="1:29" x14ac:dyDescent="0.15">
      <c r="A17" s="14" t="s">
        <v>72</v>
      </c>
      <c r="B17" s="14" t="s">
        <v>76</v>
      </c>
      <c r="C17" s="14" t="s">
        <v>13</v>
      </c>
      <c r="D17" s="14" t="s">
        <v>94</v>
      </c>
      <c r="E17" s="14" t="s">
        <v>490</v>
      </c>
      <c r="F17" s="14" t="s">
        <v>881</v>
      </c>
      <c r="G17" s="14" t="s">
        <v>80</v>
      </c>
      <c r="H17" s="14" t="s">
        <v>1264</v>
      </c>
      <c r="I17" s="17">
        <v>38160938.046402939</v>
      </c>
      <c r="J17" s="14" t="s">
        <v>51</v>
      </c>
      <c r="K17" s="17">
        <v>49609219.460323818</v>
      </c>
      <c r="L17" s="14" t="s">
        <v>1264</v>
      </c>
      <c r="M17" s="17">
        <v>38160938.046402939</v>
      </c>
      <c r="N17" s="14" t="s">
        <v>51</v>
      </c>
      <c r="O17" s="17">
        <v>49609219.460323818</v>
      </c>
      <c r="P17" s="17">
        <v>38160938.046402939</v>
      </c>
      <c r="Q17" s="17">
        <v>0</v>
      </c>
      <c r="R17" s="17">
        <v>0</v>
      </c>
      <c r="S17" s="18">
        <v>0</v>
      </c>
      <c r="T17" s="14" t="s">
        <v>50</v>
      </c>
      <c r="U17" s="14" t="s">
        <v>80</v>
      </c>
      <c r="V17" s="14" t="s">
        <v>1279</v>
      </c>
      <c r="W17" s="18">
        <v>0.14782362882165062</v>
      </c>
      <c r="X17" s="18">
        <v>1</v>
      </c>
      <c r="Y17" s="14" t="s">
        <v>80</v>
      </c>
      <c r="Z17" s="14" t="s">
        <v>80</v>
      </c>
      <c r="AA17" s="18" t="s">
        <v>80</v>
      </c>
      <c r="AB17" s="18" t="s">
        <v>80</v>
      </c>
      <c r="AC17" s="14" t="s">
        <v>80</v>
      </c>
    </row>
    <row r="18" spans="1:29" x14ac:dyDescent="0.15">
      <c r="A18" s="14" t="s">
        <v>72</v>
      </c>
      <c r="B18" s="14" t="s">
        <v>76</v>
      </c>
      <c r="C18" s="14" t="s">
        <v>13</v>
      </c>
      <c r="D18" s="14" t="s">
        <v>95</v>
      </c>
      <c r="E18" s="14" t="s">
        <v>491</v>
      </c>
      <c r="F18" s="14" t="s">
        <v>882</v>
      </c>
      <c r="G18" s="14" t="s">
        <v>80</v>
      </c>
      <c r="H18" s="14" t="s">
        <v>1264</v>
      </c>
      <c r="I18" s="17">
        <v>21568933.460721128</v>
      </c>
      <c r="J18" s="14" t="s">
        <v>51</v>
      </c>
      <c r="K18" s="17">
        <v>28039613.498937462</v>
      </c>
      <c r="L18" s="14" t="s">
        <v>1264</v>
      </c>
      <c r="M18" s="17">
        <v>21568933.460721128</v>
      </c>
      <c r="N18" s="14" t="s">
        <v>51</v>
      </c>
      <c r="O18" s="17">
        <v>28039613.498937462</v>
      </c>
      <c r="P18" s="17">
        <v>21568933.460721128</v>
      </c>
      <c r="Q18" s="17">
        <v>0</v>
      </c>
      <c r="R18" s="17">
        <v>0</v>
      </c>
      <c r="S18" s="18">
        <v>0</v>
      </c>
      <c r="T18" s="14" t="s">
        <v>50</v>
      </c>
      <c r="U18" s="14" t="s">
        <v>80</v>
      </c>
      <c r="V18" s="14" t="s">
        <v>1279</v>
      </c>
      <c r="W18" s="18">
        <v>0.14782362882165062</v>
      </c>
      <c r="X18" s="18">
        <v>1</v>
      </c>
      <c r="Y18" s="14" t="s">
        <v>80</v>
      </c>
      <c r="Z18" s="14" t="s">
        <v>80</v>
      </c>
      <c r="AA18" s="18" t="s">
        <v>80</v>
      </c>
      <c r="AB18" s="18" t="s">
        <v>80</v>
      </c>
      <c r="AC18" s="14" t="s">
        <v>80</v>
      </c>
    </row>
    <row r="19" spans="1:29" x14ac:dyDescent="0.15">
      <c r="A19" s="14" t="s">
        <v>72</v>
      </c>
      <c r="B19" s="14" t="s">
        <v>76</v>
      </c>
      <c r="C19" s="14" t="s">
        <v>13</v>
      </c>
      <c r="D19" s="14" t="s">
        <v>96</v>
      </c>
      <c r="E19" s="14" t="s">
        <v>492</v>
      </c>
      <c r="F19" s="14" t="s">
        <v>883</v>
      </c>
      <c r="G19" s="14" t="s">
        <v>80</v>
      </c>
      <c r="H19" s="14" t="s">
        <v>1264</v>
      </c>
      <c r="I19" s="17">
        <v>61588042.707051426</v>
      </c>
      <c r="J19" s="14" t="s">
        <v>51</v>
      </c>
      <c r="K19" s="17">
        <v>80064455.519166857</v>
      </c>
      <c r="L19" s="14" t="s">
        <v>1264</v>
      </c>
      <c r="M19" s="17">
        <v>61588042.707051426</v>
      </c>
      <c r="N19" s="14" t="s">
        <v>51</v>
      </c>
      <c r="O19" s="17">
        <v>80064455.519166857</v>
      </c>
      <c r="P19" s="17">
        <v>61588042.707051426</v>
      </c>
      <c r="Q19" s="17">
        <v>0</v>
      </c>
      <c r="R19" s="17">
        <v>0</v>
      </c>
      <c r="S19" s="18">
        <v>0</v>
      </c>
      <c r="T19" s="14" t="s">
        <v>50</v>
      </c>
      <c r="U19" s="14" t="s">
        <v>80</v>
      </c>
      <c r="V19" s="14" t="s">
        <v>1279</v>
      </c>
      <c r="W19" s="18">
        <v>0.14782362882165062</v>
      </c>
      <c r="X19" s="18">
        <v>1</v>
      </c>
      <c r="Y19" s="14" t="s">
        <v>80</v>
      </c>
      <c r="Z19" s="14" t="s">
        <v>80</v>
      </c>
      <c r="AA19" s="18" t="s">
        <v>80</v>
      </c>
      <c r="AB19" s="18" t="s">
        <v>80</v>
      </c>
      <c r="AC19" s="14" t="s">
        <v>80</v>
      </c>
    </row>
    <row r="20" spans="1:29" x14ac:dyDescent="0.15">
      <c r="A20" s="14" t="s">
        <v>72</v>
      </c>
      <c r="B20" s="14" t="s">
        <v>76</v>
      </c>
      <c r="C20" s="14" t="s">
        <v>13</v>
      </c>
      <c r="D20" s="14" t="s">
        <v>97</v>
      </c>
      <c r="E20" s="14" t="s">
        <v>493</v>
      </c>
      <c r="F20" s="14" t="s">
        <v>884</v>
      </c>
      <c r="G20" s="14" t="s">
        <v>80</v>
      </c>
      <c r="H20" s="14" t="s">
        <v>1264</v>
      </c>
      <c r="I20" s="17">
        <v>83508996.132346407</v>
      </c>
      <c r="J20" s="14" t="s">
        <v>51</v>
      </c>
      <c r="K20" s="17">
        <v>108561694.97205031</v>
      </c>
      <c r="L20" s="14" t="s">
        <v>1264</v>
      </c>
      <c r="M20" s="17">
        <v>83508996.132346407</v>
      </c>
      <c r="N20" s="14" t="s">
        <v>51</v>
      </c>
      <c r="O20" s="17">
        <v>108561694.97205031</v>
      </c>
      <c r="P20" s="17">
        <v>83508996.132346407</v>
      </c>
      <c r="Q20" s="17">
        <v>0</v>
      </c>
      <c r="R20" s="17">
        <v>0</v>
      </c>
      <c r="S20" s="18">
        <v>0</v>
      </c>
      <c r="T20" s="14" t="s">
        <v>50</v>
      </c>
      <c r="U20" s="14" t="s">
        <v>80</v>
      </c>
      <c r="V20" s="14" t="s">
        <v>1279</v>
      </c>
      <c r="W20" s="18">
        <v>0.14782362882165062</v>
      </c>
      <c r="X20" s="18">
        <v>1</v>
      </c>
      <c r="Y20" s="14" t="s">
        <v>80</v>
      </c>
      <c r="Z20" s="14" t="s">
        <v>80</v>
      </c>
      <c r="AA20" s="18" t="s">
        <v>80</v>
      </c>
      <c r="AB20" s="18" t="s">
        <v>80</v>
      </c>
      <c r="AC20" s="14" t="s">
        <v>80</v>
      </c>
    </row>
    <row r="21" spans="1:29" x14ac:dyDescent="0.15">
      <c r="A21" s="14" t="s">
        <v>72</v>
      </c>
      <c r="B21" s="14" t="s">
        <v>76</v>
      </c>
      <c r="C21" s="14" t="s">
        <v>13</v>
      </c>
      <c r="D21" s="14" t="s">
        <v>98</v>
      </c>
      <c r="E21" s="14" t="s">
        <v>494</v>
      </c>
      <c r="F21" s="14" t="s">
        <v>885</v>
      </c>
      <c r="G21" s="14" t="s">
        <v>80</v>
      </c>
      <c r="H21" s="14" t="s">
        <v>1264</v>
      </c>
      <c r="I21" s="17">
        <v>3388744.7249157671</v>
      </c>
      <c r="J21" s="14" t="s">
        <v>51</v>
      </c>
      <c r="K21" s="17">
        <v>4405368.142390497</v>
      </c>
      <c r="L21" s="14" t="s">
        <v>1264</v>
      </c>
      <c r="M21" s="17">
        <v>3388744.7249157671</v>
      </c>
      <c r="N21" s="14" t="s">
        <v>51</v>
      </c>
      <c r="O21" s="17">
        <v>4405368.142390497</v>
      </c>
      <c r="P21" s="17">
        <v>3388744.7249157671</v>
      </c>
      <c r="Q21" s="17">
        <v>0</v>
      </c>
      <c r="R21" s="17">
        <v>0</v>
      </c>
      <c r="S21" s="18">
        <v>0</v>
      </c>
      <c r="T21" s="14" t="s">
        <v>50</v>
      </c>
      <c r="U21" s="14" t="s">
        <v>80</v>
      </c>
      <c r="V21" s="14" t="s">
        <v>1279</v>
      </c>
      <c r="W21" s="18">
        <v>0.14782362882165062</v>
      </c>
      <c r="X21" s="18">
        <v>1</v>
      </c>
      <c r="Y21" s="14" t="s">
        <v>80</v>
      </c>
      <c r="Z21" s="14" t="s">
        <v>80</v>
      </c>
      <c r="AA21" s="18" t="s">
        <v>80</v>
      </c>
      <c r="AB21" s="18" t="s">
        <v>80</v>
      </c>
      <c r="AC21" s="14" t="s">
        <v>80</v>
      </c>
    </row>
    <row r="22" spans="1:29" x14ac:dyDescent="0.15">
      <c r="A22" s="14" t="s">
        <v>72</v>
      </c>
      <c r="B22" s="14" t="s">
        <v>76</v>
      </c>
      <c r="C22" s="14" t="s">
        <v>13</v>
      </c>
      <c r="D22" s="14" t="s">
        <v>99</v>
      </c>
      <c r="E22" s="14" t="s">
        <v>495</v>
      </c>
      <c r="F22" s="14" t="s">
        <v>886</v>
      </c>
      <c r="G22" s="14" t="s">
        <v>80</v>
      </c>
      <c r="H22" s="14" t="s">
        <v>1264</v>
      </c>
      <c r="I22" s="17">
        <v>5908867.1998619838</v>
      </c>
      <c r="J22" s="14" t="s">
        <v>51</v>
      </c>
      <c r="K22" s="17">
        <v>7681527.3598205801</v>
      </c>
      <c r="L22" s="14" t="s">
        <v>1264</v>
      </c>
      <c r="M22" s="17">
        <v>5908867.1998619838</v>
      </c>
      <c r="N22" s="14" t="s">
        <v>51</v>
      </c>
      <c r="O22" s="17">
        <v>7681527.3598205801</v>
      </c>
      <c r="P22" s="17">
        <v>5908867.1998619838</v>
      </c>
      <c r="Q22" s="17">
        <v>0</v>
      </c>
      <c r="R22" s="17">
        <v>0</v>
      </c>
      <c r="S22" s="18">
        <v>0</v>
      </c>
      <c r="T22" s="14" t="s">
        <v>50</v>
      </c>
      <c r="U22" s="14" t="s">
        <v>80</v>
      </c>
      <c r="V22" s="14" t="s">
        <v>1279</v>
      </c>
      <c r="W22" s="18">
        <v>0.14782362882165062</v>
      </c>
      <c r="X22" s="18">
        <v>1</v>
      </c>
      <c r="Y22" s="14" t="s">
        <v>80</v>
      </c>
      <c r="Z22" s="14" t="s">
        <v>80</v>
      </c>
      <c r="AA22" s="18" t="s">
        <v>80</v>
      </c>
      <c r="AB22" s="18" t="s">
        <v>80</v>
      </c>
      <c r="AC22" s="14" t="s">
        <v>80</v>
      </c>
    </row>
    <row r="23" spans="1:29" x14ac:dyDescent="0.15">
      <c r="A23" s="14" t="s">
        <v>72</v>
      </c>
      <c r="B23" s="14" t="s">
        <v>76</v>
      </c>
      <c r="C23" s="14" t="s">
        <v>13</v>
      </c>
      <c r="D23" s="14" t="s">
        <v>100</v>
      </c>
      <c r="E23" s="14" t="s">
        <v>496</v>
      </c>
      <c r="F23" s="14" t="s">
        <v>887</v>
      </c>
      <c r="G23" s="14" t="s">
        <v>80</v>
      </c>
      <c r="H23" s="14" t="s">
        <v>1264</v>
      </c>
      <c r="I23" s="17">
        <v>19821876.876259215</v>
      </c>
      <c r="J23" s="14" t="s">
        <v>51</v>
      </c>
      <c r="K23" s="17">
        <v>25768439.939136982</v>
      </c>
      <c r="L23" s="14" t="s">
        <v>1264</v>
      </c>
      <c r="M23" s="17">
        <v>19821876.876259215</v>
      </c>
      <c r="N23" s="14" t="s">
        <v>51</v>
      </c>
      <c r="O23" s="17">
        <v>25768439.939136982</v>
      </c>
      <c r="P23" s="17">
        <v>19821876.876259215</v>
      </c>
      <c r="Q23" s="17">
        <v>0</v>
      </c>
      <c r="R23" s="17">
        <v>0</v>
      </c>
      <c r="S23" s="18">
        <v>0</v>
      </c>
      <c r="T23" s="14" t="s">
        <v>50</v>
      </c>
      <c r="U23" s="14" t="s">
        <v>80</v>
      </c>
      <c r="V23" s="14" t="s">
        <v>1279</v>
      </c>
      <c r="W23" s="18">
        <v>0.14782362882165062</v>
      </c>
      <c r="X23" s="18">
        <v>1</v>
      </c>
      <c r="Y23" s="14" t="s">
        <v>80</v>
      </c>
      <c r="Z23" s="14" t="s">
        <v>80</v>
      </c>
      <c r="AA23" s="18" t="s">
        <v>80</v>
      </c>
      <c r="AB23" s="18" t="s">
        <v>80</v>
      </c>
      <c r="AC23" s="14" t="s">
        <v>80</v>
      </c>
    </row>
    <row r="24" spans="1:29" x14ac:dyDescent="0.15">
      <c r="A24" s="14" t="s">
        <v>72</v>
      </c>
      <c r="B24" s="14" t="s">
        <v>76</v>
      </c>
      <c r="C24" s="14" t="s">
        <v>13</v>
      </c>
      <c r="D24" s="14" t="s">
        <v>101</v>
      </c>
      <c r="E24" s="14" t="s">
        <v>497</v>
      </c>
      <c r="F24" s="14" t="s">
        <v>888</v>
      </c>
      <c r="G24" s="14" t="s">
        <v>80</v>
      </c>
      <c r="H24" s="14" t="s">
        <v>1264</v>
      </c>
      <c r="I24" s="17">
        <v>19946163.2504001</v>
      </c>
      <c r="J24" s="14" t="s">
        <v>51</v>
      </c>
      <c r="K24" s="17">
        <v>25930012.22552013</v>
      </c>
      <c r="L24" s="14" t="s">
        <v>1264</v>
      </c>
      <c r="M24" s="17">
        <v>19946163.2504001</v>
      </c>
      <c r="N24" s="14" t="s">
        <v>51</v>
      </c>
      <c r="O24" s="17">
        <v>25930012.22552013</v>
      </c>
      <c r="P24" s="17">
        <v>19946163.2504001</v>
      </c>
      <c r="Q24" s="17">
        <v>0</v>
      </c>
      <c r="R24" s="17">
        <v>0</v>
      </c>
      <c r="S24" s="18">
        <v>0</v>
      </c>
      <c r="T24" s="14" t="s">
        <v>50</v>
      </c>
      <c r="U24" s="14" t="s">
        <v>80</v>
      </c>
      <c r="V24" s="14" t="s">
        <v>1279</v>
      </c>
      <c r="W24" s="18">
        <v>0.14782362882165062</v>
      </c>
      <c r="X24" s="18">
        <v>1</v>
      </c>
      <c r="Y24" s="14" t="s">
        <v>80</v>
      </c>
      <c r="Z24" s="14" t="s">
        <v>80</v>
      </c>
      <c r="AA24" s="18" t="s">
        <v>80</v>
      </c>
      <c r="AB24" s="18" t="s">
        <v>80</v>
      </c>
      <c r="AC24" s="14" t="s">
        <v>80</v>
      </c>
    </row>
    <row r="25" spans="1:29" x14ac:dyDescent="0.15">
      <c r="A25" s="14" t="s">
        <v>72</v>
      </c>
      <c r="B25" s="14" t="s">
        <v>77</v>
      </c>
      <c r="C25" s="14" t="s">
        <v>13</v>
      </c>
      <c r="D25" s="14" t="s">
        <v>102</v>
      </c>
      <c r="E25" s="14" t="s">
        <v>498</v>
      </c>
      <c r="F25" s="14" t="s">
        <v>889</v>
      </c>
      <c r="G25" s="14" t="s">
        <v>80</v>
      </c>
      <c r="H25" s="14" t="s">
        <v>1264</v>
      </c>
      <c r="I25" s="17">
        <v>2411641.1962909498</v>
      </c>
      <c r="J25" s="14" t="s">
        <v>51</v>
      </c>
      <c r="K25" s="17">
        <v>3135133.5551782348</v>
      </c>
      <c r="L25" s="14" t="s">
        <v>1264</v>
      </c>
      <c r="M25" s="17">
        <v>2411641.1962909498</v>
      </c>
      <c r="N25" s="14" t="s">
        <v>51</v>
      </c>
      <c r="O25" s="17">
        <v>3135133.5551782348</v>
      </c>
      <c r="P25" s="17">
        <v>2411641.1962909498</v>
      </c>
      <c r="Q25" s="17">
        <v>0</v>
      </c>
      <c r="R25" s="17">
        <v>0</v>
      </c>
      <c r="S25" s="18">
        <v>0</v>
      </c>
      <c r="T25" s="14" t="s">
        <v>50</v>
      </c>
      <c r="U25" s="14" t="s">
        <v>80</v>
      </c>
      <c r="V25" s="14" t="s">
        <v>1279</v>
      </c>
      <c r="W25" s="18">
        <v>0.14782362882165062</v>
      </c>
      <c r="X25" s="18">
        <v>1</v>
      </c>
      <c r="Y25" s="14" t="s">
        <v>80</v>
      </c>
      <c r="Z25" s="14" t="s">
        <v>80</v>
      </c>
      <c r="AA25" s="18" t="s">
        <v>80</v>
      </c>
      <c r="AB25" s="18" t="s">
        <v>80</v>
      </c>
      <c r="AC25" s="14" t="s">
        <v>80</v>
      </c>
    </row>
    <row r="26" spans="1:29" x14ac:dyDescent="0.15">
      <c r="A26" s="14" t="s">
        <v>72</v>
      </c>
      <c r="B26" s="14" t="s">
        <v>78</v>
      </c>
      <c r="C26" s="14" t="s">
        <v>13</v>
      </c>
      <c r="D26" s="14" t="s">
        <v>103</v>
      </c>
      <c r="E26" s="14" t="s">
        <v>499</v>
      </c>
      <c r="F26" s="14" t="s">
        <v>890</v>
      </c>
      <c r="G26" s="14" t="s">
        <v>80</v>
      </c>
      <c r="H26" s="14" t="s">
        <v>1264</v>
      </c>
      <c r="I26" s="17">
        <v>16183469.726403393</v>
      </c>
      <c r="J26" s="14" t="s">
        <v>51</v>
      </c>
      <c r="K26" s="17">
        <v>21038510.644324411</v>
      </c>
      <c r="L26" s="14" t="s">
        <v>1264</v>
      </c>
      <c r="M26" s="17">
        <v>16183469.726403393</v>
      </c>
      <c r="N26" s="14" t="s">
        <v>51</v>
      </c>
      <c r="O26" s="17">
        <v>21038510.644324411</v>
      </c>
      <c r="P26" s="17">
        <v>16183469.726403393</v>
      </c>
      <c r="Q26" s="17">
        <v>0</v>
      </c>
      <c r="R26" s="17">
        <v>0</v>
      </c>
      <c r="S26" s="18">
        <v>0</v>
      </c>
      <c r="T26" s="14" t="s">
        <v>50</v>
      </c>
      <c r="U26" s="14" t="s">
        <v>80</v>
      </c>
      <c r="V26" s="14" t="s">
        <v>1279</v>
      </c>
      <c r="W26" s="18">
        <v>0.14782362882165062</v>
      </c>
      <c r="X26" s="18">
        <v>1</v>
      </c>
      <c r="Y26" s="14" t="s">
        <v>80</v>
      </c>
      <c r="Z26" s="14" t="s">
        <v>80</v>
      </c>
      <c r="AA26" s="18" t="s">
        <v>80</v>
      </c>
      <c r="AB26" s="18" t="s">
        <v>80</v>
      </c>
      <c r="AC26" s="14" t="s">
        <v>80</v>
      </c>
    </row>
    <row r="27" spans="1:29" x14ac:dyDescent="0.15">
      <c r="A27" s="14" t="s">
        <v>72</v>
      </c>
      <c r="B27" s="14" t="s">
        <v>79</v>
      </c>
      <c r="C27" s="14" t="s">
        <v>13</v>
      </c>
      <c r="D27" s="14" t="s">
        <v>104</v>
      </c>
      <c r="E27" s="14" t="s">
        <v>500</v>
      </c>
      <c r="F27" s="14" t="s">
        <v>891</v>
      </c>
      <c r="G27" s="14" t="s">
        <v>80</v>
      </c>
      <c r="H27" s="14" t="s">
        <v>1264</v>
      </c>
      <c r="I27" s="17">
        <v>4452758.8423409006</v>
      </c>
      <c r="J27" s="14" t="s">
        <v>51</v>
      </c>
      <c r="K27" s="17">
        <v>5788586.4950431716</v>
      </c>
      <c r="L27" s="14" t="s">
        <v>1264</v>
      </c>
      <c r="M27" s="17">
        <v>4452758.8423409006</v>
      </c>
      <c r="N27" s="14" t="s">
        <v>51</v>
      </c>
      <c r="O27" s="17">
        <v>5788586.4950431716</v>
      </c>
      <c r="P27" s="17">
        <v>4452758.8423409006</v>
      </c>
      <c r="Q27" s="17">
        <v>0</v>
      </c>
      <c r="R27" s="17">
        <v>0</v>
      </c>
      <c r="S27" s="18">
        <v>0</v>
      </c>
      <c r="T27" s="14" t="s">
        <v>1276</v>
      </c>
      <c r="U27" s="14" t="s">
        <v>1276</v>
      </c>
      <c r="V27" s="14" t="s">
        <v>1276</v>
      </c>
      <c r="W27" s="18">
        <v>0.14782362882165062</v>
      </c>
      <c r="X27" s="18">
        <v>1</v>
      </c>
      <c r="Y27" s="14" t="s">
        <v>80</v>
      </c>
      <c r="Z27" s="14" t="s">
        <v>80</v>
      </c>
      <c r="AA27" s="18" t="s">
        <v>80</v>
      </c>
      <c r="AB27" s="18" t="s">
        <v>80</v>
      </c>
      <c r="AC27" s="14" t="s">
        <v>80</v>
      </c>
    </row>
    <row r="28" spans="1:29" x14ac:dyDescent="0.15">
      <c r="A28" s="14" t="s">
        <v>72</v>
      </c>
      <c r="B28" s="14" t="s">
        <v>10</v>
      </c>
      <c r="C28" s="14" t="s">
        <v>13</v>
      </c>
      <c r="D28" s="14" t="s">
        <v>105</v>
      </c>
      <c r="E28" s="14" t="s">
        <v>501</v>
      </c>
      <c r="F28" s="14" t="s">
        <v>892</v>
      </c>
      <c r="G28" s="14" t="s">
        <v>80</v>
      </c>
      <c r="H28" s="14" t="s">
        <v>1264</v>
      </c>
      <c r="I28" s="17">
        <v>427986.17100004916</v>
      </c>
      <c r="J28" s="14" t="s">
        <v>51</v>
      </c>
      <c r="K28" s="17">
        <v>556382.02230006398</v>
      </c>
      <c r="L28" s="14" t="s">
        <v>1264</v>
      </c>
      <c r="M28" s="17">
        <v>427986.17100004916</v>
      </c>
      <c r="N28" s="14" t="s">
        <v>51</v>
      </c>
      <c r="O28" s="17">
        <v>556382.02230006398</v>
      </c>
      <c r="P28" s="17">
        <v>427986.17100004916</v>
      </c>
      <c r="Q28" s="17">
        <v>0</v>
      </c>
      <c r="R28" s="17">
        <v>0</v>
      </c>
      <c r="S28" s="18">
        <v>0</v>
      </c>
      <c r="T28" s="14" t="s">
        <v>50</v>
      </c>
      <c r="U28" s="14" t="s">
        <v>80</v>
      </c>
      <c r="V28" s="14" t="s">
        <v>1279</v>
      </c>
      <c r="W28" s="18">
        <v>0.14782362882165062</v>
      </c>
      <c r="X28" s="18">
        <v>1</v>
      </c>
      <c r="Y28" s="14" t="s">
        <v>80</v>
      </c>
      <c r="Z28" s="14" t="s">
        <v>80</v>
      </c>
      <c r="AA28" s="18" t="s">
        <v>80</v>
      </c>
      <c r="AB28" s="18" t="s">
        <v>80</v>
      </c>
      <c r="AC28" s="14" t="s">
        <v>80</v>
      </c>
    </row>
    <row r="29" spans="1:29" x14ac:dyDescent="0.15">
      <c r="A29" s="14" t="s">
        <v>72</v>
      </c>
      <c r="B29" s="14" t="s">
        <v>10</v>
      </c>
      <c r="C29" s="14" t="s">
        <v>13</v>
      </c>
      <c r="D29" s="14" t="s">
        <v>106</v>
      </c>
      <c r="E29" s="14" t="s">
        <v>502</v>
      </c>
      <c r="F29" s="14" t="s">
        <v>893</v>
      </c>
      <c r="G29" s="14" t="s">
        <v>80</v>
      </c>
      <c r="H29" s="14" t="s">
        <v>1264</v>
      </c>
      <c r="I29" s="17">
        <v>26505072.818340287</v>
      </c>
      <c r="J29" s="14" t="s">
        <v>51</v>
      </c>
      <c r="K29" s="17">
        <v>34456594.663842373</v>
      </c>
      <c r="L29" s="14" t="s">
        <v>1264</v>
      </c>
      <c r="M29" s="17">
        <v>26505072.818340287</v>
      </c>
      <c r="N29" s="14" t="s">
        <v>51</v>
      </c>
      <c r="O29" s="17">
        <v>34456594.663842373</v>
      </c>
      <c r="P29" s="17">
        <v>26505072.818340287</v>
      </c>
      <c r="Q29" s="17">
        <v>0</v>
      </c>
      <c r="R29" s="17">
        <v>0</v>
      </c>
      <c r="S29" s="18">
        <v>0</v>
      </c>
      <c r="T29" s="14" t="s">
        <v>1276</v>
      </c>
      <c r="U29" s="14" t="s">
        <v>1276</v>
      </c>
      <c r="V29" s="14" t="s">
        <v>1276</v>
      </c>
      <c r="W29" s="18">
        <v>0.14782362882165062</v>
      </c>
      <c r="X29" s="18">
        <v>1</v>
      </c>
      <c r="Y29" s="14" t="s">
        <v>80</v>
      </c>
      <c r="Z29" s="14" t="s">
        <v>80</v>
      </c>
      <c r="AA29" s="18" t="s">
        <v>80</v>
      </c>
      <c r="AB29" s="18" t="s">
        <v>80</v>
      </c>
      <c r="AC29" s="14" t="s">
        <v>80</v>
      </c>
    </row>
    <row r="30" spans="1:29" x14ac:dyDescent="0.15">
      <c r="A30" s="14" t="s">
        <v>72</v>
      </c>
      <c r="B30" s="14" t="s">
        <v>10</v>
      </c>
      <c r="C30" s="14" t="s">
        <v>13</v>
      </c>
      <c r="D30" s="14" t="s">
        <v>107</v>
      </c>
      <c r="E30" s="14" t="s">
        <v>503</v>
      </c>
      <c r="F30" s="14" t="s">
        <v>894</v>
      </c>
      <c r="G30" s="14" t="s">
        <v>80</v>
      </c>
      <c r="H30" s="14" t="s">
        <v>1264</v>
      </c>
      <c r="I30" s="17">
        <v>1298872.3199708548</v>
      </c>
      <c r="J30" s="14" t="s">
        <v>51</v>
      </c>
      <c r="K30" s="17">
        <v>1688534.0159621113</v>
      </c>
      <c r="L30" s="14" t="s">
        <v>1264</v>
      </c>
      <c r="M30" s="17">
        <v>1298872.3199708548</v>
      </c>
      <c r="N30" s="14" t="s">
        <v>51</v>
      </c>
      <c r="O30" s="17">
        <v>1688534.0159621113</v>
      </c>
      <c r="P30" s="17">
        <v>1298872.3199708548</v>
      </c>
      <c r="Q30" s="17">
        <v>0</v>
      </c>
      <c r="R30" s="17">
        <v>0</v>
      </c>
      <c r="S30" s="18">
        <v>0</v>
      </c>
      <c r="T30" s="14" t="s">
        <v>50</v>
      </c>
      <c r="U30" s="14" t="s">
        <v>80</v>
      </c>
      <c r="V30" s="14" t="s">
        <v>1279</v>
      </c>
      <c r="W30" s="18">
        <v>0.14782362882165062</v>
      </c>
      <c r="X30" s="18">
        <v>1</v>
      </c>
      <c r="Y30" s="14" t="s">
        <v>80</v>
      </c>
      <c r="Z30" s="14" t="s">
        <v>80</v>
      </c>
      <c r="AA30" s="18" t="s">
        <v>80</v>
      </c>
      <c r="AB30" s="18" t="s">
        <v>80</v>
      </c>
      <c r="AC30" s="14" t="s">
        <v>80</v>
      </c>
    </row>
    <row r="31" spans="1:29" x14ac:dyDescent="0.15">
      <c r="A31" s="14" t="s">
        <v>72</v>
      </c>
      <c r="B31" s="14" t="s">
        <v>10</v>
      </c>
      <c r="C31" s="14" t="s">
        <v>13</v>
      </c>
      <c r="D31" s="14" t="s">
        <v>108</v>
      </c>
      <c r="E31" s="14" t="s">
        <v>504</v>
      </c>
      <c r="F31" s="14" t="s">
        <v>895</v>
      </c>
      <c r="G31" s="14" t="s">
        <v>80</v>
      </c>
      <c r="H31" s="14" t="s">
        <v>1264</v>
      </c>
      <c r="I31" s="17">
        <v>673728.49593622354</v>
      </c>
      <c r="J31" s="14" t="s">
        <v>51</v>
      </c>
      <c r="K31" s="17">
        <v>875847.04471709067</v>
      </c>
      <c r="L31" s="14" t="s">
        <v>1264</v>
      </c>
      <c r="M31" s="17">
        <v>673728.49593622354</v>
      </c>
      <c r="N31" s="14" t="s">
        <v>51</v>
      </c>
      <c r="O31" s="17">
        <v>875847.04471709067</v>
      </c>
      <c r="P31" s="17">
        <v>673728.49593622354</v>
      </c>
      <c r="Q31" s="17">
        <v>0</v>
      </c>
      <c r="R31" s="17">
        <v>0</v>
      </c>
      <c r="S31" s="18">
        <v>0</v>
      </c>
      <c r="T31" s="14" t="s">
        <v>50</v>
      </c>
      <c r="U31" s="14" t="s">
        <v>80</v>
      </c>
      <c r="V31" s="14" t="s">
        <v>1279</v>
      </c>
      <c r="W31" s="18">
        <v>0.14782362882165062</v>
      </c>
      <c r="X31" s="18">
        <v>1</v>
      </c>
      <c r="Y31" s="14" t="s">
        <v>80</v>
      </c>
      <c r="Z31" s="14" t="s">
        <v>80</v>
      </c>
      <c r="AA31" s="18" t="s">
        <v>80</v>
      </c>
      <c r="AB31" s="18" t="s">
        <v>80</v>
      </c>
      <c r="AC31" s="14" t="s">
        <v>80</v>
      </c>
    </row>
    <row r="32" spans="1:29" x14ac:dyDescent="0.15">
      <c r="A32" s="14" t="s">
        <v>72</v>
      </c>
      <c r="B32" s="14" t="s">
        <v>10</v>
      </c>
      <c r="C32" s="14" t="s">
        <v>13</v>
      </c>
      <c r="D32" s="14" t="s">
        <v>109</v>
      </c>
      <c r="E32" s="14" t="s">
        <v>505</v>
      </c>
      <c r="F32" s="14" t="s">
        <v>896</v>
      </c>
      <c r="G32" s="14" t="s">
        <v>80</v>
      </c>
      <c r="H32" s="14" t="s">
        <v>1264</v>
      </c>
      <c r="I32" s="17">
        <v>1203089.6289578569</v>
      </c>
      <c r="J32" s="14" t="s">
        <v>51</v>
      </c>
      <c r="K32" s="17">
        <v>1564016.517645214</v>
      </c>
      <c r="L32" s="14" t="s">
        <v>1264</v>
      </c>
      <c r="M32" s="17">
        <v>1203089.6289578569</v>
      </c>
      <c r="N32" s="14" t="s">
        <v>51</v>
      </c>
      <c r="O32" s="17">
        <v>1564016.517645214</v>
      </c>
      <c r="P32" s="17">
        <v>1203089.6289578569</v>
      </c>
      <c r="Q32" s="17">
        <v>0</v>
      </c>
      <c r="R32" s="17">
        <v>0</v>
      </c>
      <c r="S32" s="18">
        <v>0</v>
      </c>
      <c r="T32" s="14" t="s">
        <v>50</v>
      </c>
      <c r="U32" s="14" t="s">
        <v>80</v>
      </c>
      <c r="V32" s="14" t="s">
        <v>1279</v>
      </c>
      <c r="W32" s="18">
        <v>0.14782362882165062</v>
      </c>
      <c r="X32" s="18">
        <v>1</v>
      </c>
      <c r="Y32" s="14" t="s">
        <v>80</v>
      </c>
      <c r="Z32" s="14" t="s">
        <v>80</v>
      </c>
      <c r="AA32" s="18" t="s">
        <v>80</v>
      </c>
      <c r="AB32" s="18" t="s">
        <v>80</v>
      </c>
      <c r="AC32" s="14" t="s">
        <v>80</v>
      </c>
    </row>
    <row r="33" spans="1:29" x14ac:dyDescent="0.15">
      <c r="A33" s="14" t="s">
        <v>72</v>
      </c>
      <c r="B33" s="14" t="s">
        <v>10</v>
      </c>
      <c r="C33" s="14" t="s">
        <v>13</v>
      </c>
      <c r="D33" s="14" t="s">
        <v>110</v>
      </c>
      <c r="E33" s="14" t="s">
        <v>506</v>
      </c>
      <c r="F33" s="14" t="s">
        <v>897</v>
      </c>
      <c r="G33" s="14" t="s">
        <v>80</v>
      </c>
      <c r="H33" s="14" t="s">
        <v>1264</v>
      </c>
      <c r="I33" s="17">
        <v>2059007.044507666</v>
      </c>
      <c r="J33" s="14" t="s">
        <v>51</v>
      </c>
      <c r="K33" s="17">
        <v>2676709.1578599662</v>
      </c>
      <c r="L33" s="14" t="s">
        <v>1264</v>
      </c>
      <c r="M33" s="17">
        <v>2059007.044507666</v>
      </c>
      <c r="N33" s="14" t="s">
        <v>51</v>
      </c>
      <c r="O33" s="17">
        <v>2676709.1578599662</v>
      </c>
      <c r="P33" s="17">
        <v>2059007.044507666</v>
      </c>
      <c r="Q33" s="17">
        <v>0</v>
      </c>
      <c r="R33" s="17">
        <v>0</v>
      </c>
      <c r="S33" s="18">
        <v>0</v>
      </c>
      <c r="T33" s="14" t="s">
        <v>50</v>
      </c>
      <c r="U33" s="14" t="s">
        <v>80</v>
      </c>
      <c r="V33" s="14" t="s">
        <v>1279</v>
      </c>
      <c r="W33" s="18">
        <v>0.14782362882165062</v>
      </c>
      <c r="X33" s="18">
        <v>1</v>
      </c>
      <c r="Y33" s="14" t="s">
        <v>80</v>
      </c>
      <c r="Z33" s="14" t="s">
        <v>80</v>
      </c>
      <c r="AA33" s="18" t="s">
        <v>80</v>
      </c>
      <c r="AB33" s="18" t="s">
        <v>80</v>
      </c>
      <c r="AC33" s="14" t="s">
        <v>80</v>
      </c>
    </row>
    <row r="34" spans="1:29" x14ac:dyDescent="0.15">
      <c r="A34" s="14" t="s">
        <v>72</v>
      </c>
      <c r="B34" s="14" t="s">
        <v>10</v>
      </c>
      <c r="C34" s="14" t="s">
        <v>13</v>
      </c>
      <c r="D34" s="14" t="s">
        <v>111</v>
      </c>
      <c r="E34" s="14" t="s">
        <v>507</v>
      </c>
      <c r="F34" s="14" t="s">
        <v>898</v>
      </c>
      <c r="G34" s="14" t="s">
        <v>80</v>
      </c>
      <c r="H34" s="14" t="s">
        <v>1264</v>
      </c>
      <c r="I34" s="17">
        <v>29846712.642083731</v>
      </c>
      <c r="J34" s="14" t="s">
        <v>51</v>
      </c>
      <c r="K34" s="17">
        <v>38800726.434708849</v>
      </c>
      <c r="L34" s="14" t="s">
        <v>1264</v>
      </c>
      <c r="M34" s="17">
        <v>29846712.642083731</v>
      </c>
      <c r="N34" s="14" t="s">
        <v>51</v>
      </c>
      <c r="O34" s="17">
        <v>38800726.434708849</v>
      </c>
      <c r="P34" s="17">
        <v>29846712.642083731</v>
      </c>
      <c r="Q34" s="17">
        <v>0</v>
      </c>
      <c r="R34" s="17">
        <v>0</v>
      </c>
      <c r="S34" s="18">
        <v>0</v>
      </c>
      <c r="T34" s="14" t="s">
        <v>1276</v>
      </c>
      <c r="U34" s="14" t="s">
        <v>1276</v>
      </c>
      <c r="V34" s="14" t="s">
        <v>1276</v>
      </c>
      <c r="W34" s="18">
        <v>0.14782362882165062</v>
      </c>
      <c r="X34" s="18">
        <v>1</v>
      </c>
      <c r="Y34" s="14" t="s">
        <v>80</v>
      </c>
      <c r="Z34" s="14" t="s">
        <v>80</v>
      </c>
      <c r="AA34" s="18" t="s">
        <v>80</v>
      </c>
      <c r="AB34" s="18" t="s">
        <v>80</v>
      </c>
      <c r="AC34" s="14" t="s">
        <v>80</v>
      </c>
    </row>
    <row r="35" spans="1:29" x14ac:dyDescent="0.15">
      <c r="A35" s="14" t="s">
        <v>72</v>
      </c>
      <c r="B35" s="14" t="s">
        <v>10</v>
      </c>
      <c r="C35" s="14" t="s">
        <v>13</v>
      </c>
      <c r="D35" s="14" t="s">
        <v>112</v>
      </c>
      <c r="E35" s="14" t="s">
        <v>508</v>
      </c>
      <c r="F35" s="14" t="s">
        <v>899</v>
      </c>
      <c r="G35" s="14" t="s">
        <v>80</v>
      </c>
      <c r="H35" s="14" t="s">
        <v>1264</v>
      </c>
      <c r="I35" s="17">
        <v>47726221.041182607</v>
      </c>
      <c r="J35" s="14" t="s">
        <v>51</v>
      </c>
      <c r="K35" s="17">
        <v>62044087.353537381</v>
      </c>
      <c r="L35" s="14" t="s">
        <v>1264</v>
      </c>
      <c r="M35" s="17">
        <v>47726221.041182607</v>
      </c>
      <c r="N35" s="14" t="s">
        <v>51</v>
      </c>
      <c r="O35" s="17">
        <v>62044087.353537381</v>
      </c>
      <c r="P35" s="17">
        <v>47726221.041182607</v>
      </c>
      <c r="Q35" s="17">
        <v>0</v>
      </c>
      <c r="R35" s="17">
        <v>0</v>
      </c>
      <c r="S35" s="18">
        <v>0</v>
      </c>
      <c r="T35" s="14" t="s">
        <v>1276</v>
      </c>
      <c r="U35" s="14" t="s">
        <v>1276</v>
      </c>
      <c r="V35" s="14" t="s">
        <v>1276</v>
      </c>
      <c r="W35" s="18">
        <v>0.14782362882165062</v>
      </c>
      <c r="X35" s="18">
        <v>1</v>
      </c>
      <c r="Y35" s="14" t="s">
        <v>80</v>
      </c>
      <c r="Z35" s="14" t="s">
        <v>80</v>
      </c>
      <c r="AA35" s="18" t="s">
        <v>80</v>
      </c>
      <c r="AB35" s="18" t="s">
        <v>80</v>
      </c>
      <c r="AC35" s="14" t="s">
        <v>80</v>
      </c>
    </row>
    <row r="36" spans="1:29" x14ac:dyDescent="0.15">
      <c r="A36" s="14" t="s">
        <v>72</v>
      </c>
      <c r="B36" s="14" t="s">
        <v>10</v>
      </c>
      <c r="C36" s="14" t="s">
        <v>13</v>
      </c>
      <c r="D36" s="14" t="s">
        <v>113</v>
      </c>
      <c r="E36" s="14" t="s">
        <v>509</v>
      </c>
      <c r="F36" s="14" t="s">
        <v>900</v>
      </c>
      <c r="G36" s="14" t="s">
        <v>80</v>
      </c>
      <c r="H36" s="14" t="s">
        <v>1264</v>
      </c>
      <c r="I36" s="17">
        <v>6020694.9577058507</v>
      </c>
      <c r="J36" s="14" t="s">
        <v>51</v>
      </c>
      <c r="K36" s="17">
        <v>7826903.445017606</v>
      </c>
      <c r="L36" s="14" t="s">
        <v>1264</v>
      </c>
      <c r="M36" s="17">
        <v>6020694.9577058507</v>
      </c>
      <c r="N36" s="14" t="s">
        <v>51</v>
      </c>
      <c r="O36" s="17">
        <v>7826903.445017606</v>
      </c>
      <c r="P36" s="17">
        <v>6020694.9577058507</v>
      </c>
      <c r="Q36" s="17">
        <v>0</v>
      </c>
      <c r="R36" s="17">
        <v>0</v>
      </c>
      <c r="S36" s="18">
        <v>0</v>
      </c>
      <c r="T36" s="14" t="s">
        <v>1276</v>
      </c>
      <c r="U36" s="14" t="s">
        <v>1276</v>
      </c>
      <c r="V36" s="14" t="s">
        <v>1276</v>
      </c>
      <c r="W36" s="18">
        <v>0.14782362882165062</v>
      </c>
      <c r="X36" s="18">
        <v>1</v>
      </c>
      <c r="Y36" s="14" t="s">
        <v>80</v>
      </c>
      <c r="Z36" s="14" t="s">
        <v>80</v>
      </c>
      <c r="AA36" s="18" t="s">
        <v>80</v>
      </c>
      <c r="AB36" s="18" t="s">
        <v>80</v>
      </c>
      <c r="AC36" s="14" t="s">
        <v>80</v>
      </c>
    </row>
    <row r="37" spans="1:29" x14ac:dyDescent="0.15">
      <c r="A37" s="14" t="s">
        <v>72</v>
      </c>
      <c r="B37" s="14" t="s">
        <v>10</v>
      </c>
      <c r="C37" s="14" t="s">
        <v>13</v>
      </c>
      <c r="D37" s="14" t="s">
        <v>114</v>
      </c>
      <c r="E37" s="14" t="s">
        <v>510</v>
      </c>
      <c r="F37" s="14" t="s">
        <v>901</v>
      </c>
      <c r="G37" s="14" t="s">
        <v>80</v>
      </c>
      <c r="H37" s="14" t="s">
        <v>1264</v>
      </c>
      <c r="I37" s="17">
        <v>15449481.06550137</v>
      </c>
      <c r="J37" s="14" t="s">
        <v>51</v>
      </c>
      <c r="K37" s="17">
        <v>20084325.385151781</v>
      </c>
      <c r="L37" s="14" t="s">
        <v>1264</v>
      </c>
      <c r="M37" s="17">
        <v>15449481.06550137</v>
      </c>
      <c r="N37" s="14" t="s">
        <v>51</v>
      </c>
      <c r="O37" s="17">
        <v>20084325.385151781</v>
      </c>
      <c r="P37" s="17">
        <v>15449481.06550137</v>
      </c>
      <c r="Q37" s="17">
        <v>0</v>
      </c>
      <c r="R37" s="17">
        <v>0</v>
      </c>
      <c r="S37" s="18">
        <v>0</v>
      </c>
      <c r="T37" s="14" t="s">
        <v>1276</v>
      </c>
      <c r="U37" s="14" t="s">
        <v>1276</v>
      </c>
      <c r="V37" s="14" t="s">
        <v>1276</v>
      </c>
      <c r="W37" s="18">
        <v>0.14782362882165062</v>
      </c>
      <c r="X37" s="18">
        <v>1</v>
      </c>
      <c r="Y37" s="14" t="s">
        <v>80</v>
      </c>
      <c r="Z37" s="14" t="s">
        <v>80</v>
      </c>
      <c r="AA37" s="18" t="s">
        <v>80</v>
      </c>
      <c r="AB37" s="18" t="s">
        <v>80</v>
      </c>
      <c r="AC37" s="14" t="s">
        <v>80</v>
      </c>
    </row>
    <row r="38" spans="1:29" x14ac:dyDescent="0.15">
      <c r="A38" s="14" t="s">
        <v>72</v>
      </c>
      <c r="B38" s="14" t="s">
        <v>10</v>
      </c>
      <c r="C38" s="14" t="s">
        <v>13</v>
      </c>
      <c r="D38" s="14" t="s">
        <v>115</v>
      </c>
      <c r="E38" s="14" t="s">
        <v>511</v>
      </c>
      <c r="F38" s="14" t="s">
        <v>902</v>
      </c>
      <c r="G38" s="14" t="s">
        <v>80</v>
      </c>
      <c r="H38" s="14" t="s">
        <v>1264</v>
      </c>
      <c r="I38" s="17">
        <v>688504.73022553918</v>
      </c>
      <c r="J38" s="14" t="s">
        <v>51</v>
      </c>
      <c r="K38" s="17">
        <v>895056.14929320093</v>
      </c>
      <c r="L38" s="14" t="s">
        <v>1264</v>
      </c>
      <c r="M38" s="17">
        <v>688504.73022553918</v>
      </c>
      <c r="N38" s="14" t="s">
        <v>51</v>
      </c>
      <c r="O38" s="17">
        <v>895056.14929320093</v>
      </c>
      <c r="P38" s="17">
        <v>688504.73022553918</v>
      </c>
      <c r="Q38" s="17">
        <v>0</v>
      </c>
      <c r="R38" s="17">
        <v>0</v>
      </c>
      <c r="S38" s="18">
        <v>0</v>
      </c>
      <c r="T38" s="14" t="s">
        <v>50</v>
      </c>
      <c r="U38" s="14" t="s">
        <v>80</v>
      </c>
      <c r="V38" s="14" t="s">
        <v>1279</v>
      </c>
      <c r="W38" s="18">
        <v>0.14782362882165062</v>
      </c>
      <c r="X38" s="18">
        <v>1</v>
      </c>
      <c r="Y38" s="14" t="s">
        <v>80</v>
      </c>
      <c r="Z38" s="14" t="s">
        <v>80</v>
      </c>
      <c r="AA38" s="18" t="s">
        <v>80</v>
      </c>
      <c r="AB38" s="18" t="s">
        <v>80</v>
      </c>
      <c r="AC38" s="14" t="s">
        <v>80</v>
      </c>
    </row>
    <row r="39" spans="1:29" x14ac:dyDescent="0.15">
      <c r="A39" s="14" t="s">
        <v>72</v>
      </c>
      <c r="B39" s="14" t="s">
        <v>10</v>
      </c>
      <c r="C39" s="14" t="s">
        <v>13</v>
      </c>
      <c r="D39" s="14" t="s">
        <v>116</v>
      </c>
      <c r="E39" s="14" t="s">
        <v>512</v>
      </c>
      <c r="F39" s="14" t="s">
        <v>903</v>
      </c>
      <c r="G39" s="14" t="s">
        <v>80</v>
      </c>
      <c r="H39" s="14" t="s">
        <v>1264</v>
      </c>
      <c r="I39" s="17">
        <v>1782605.7899448457</v>
      </c>
      <c r="J39" s="14" t="s">
        <v>51</v>
      </c>
      <c r="K39" s="17">
        <v>2317387.5269282996</v>
      </c>
      <c r="L39" s="14" t="s">
        <v>1264</v>
      </c>
      <c r="M39" s="17">
        <v>1782605.7899448457</v>
      </c>
      <c r="N39" s="14" t="s">
        <v>51</v>
      </c>
      <c r="O39" s="17">
        <v>2317387.5269282996</v>
      </c>
      <c r="P39" s="17">
        <v>1782605.7899448457</v>
      </c>
      <c r="Q39" s="17">
        <v>0</v>
      </c>
      <c r="R39" s="17">
        <v>0</v>
      </c>
      <c r="S39" s="18">
        <v>0</v>
      </c>
      <c r="T39" s="14" t="s">
        <v>50</v>
      </c>
      <c r="U39" s="14" t="s">
        <v>80</v>
      </c>
      <c r="V39" s="14" t="s">
        <v>1279</v>
      </c>
      <c r="W39" s="18">
        <v>0.14782362882165062</v>
      </c>
      <c r="X39" s="18">
        <v>1</v>
      </c>
      <c r="Y39" s="14" t="s">
        <v>80</v>
      </c>
      <c r="Z39" s="14" t="s">
        <v>80</v>
      </c>
      <c r="AA39" s="18" t="s">
        <v>80</v>
      </c>
      <c r="AB39" s="18" t="s">
        <v>80</v>
      </c>
      <c r="AC39" s="14" t="s">
        <v>80</v>
      </c>
    </row>
    <row r="40" spans="1:29" x14ac:dyDescent="0.15">
      <c r="A40" s="14" t="s">
        <v>72</v>
      </c>
      <c r="B40" s="14" t="s">
        <v>10</v>
      </c>
      <c r="C40" s="14" t="s">
        <v>13</v>
      </c>
      <c r="D40" s="14" t="s">
        <v>117</v>
      </c>
      <c r="E40" s="14" t="s">
        <v>513</v>
      </c>
      <c r="F40" s="14" t="s">
        <v>904</v>
      </c>
      <c r="G40" s="14" t="s">
        <v>80</v>
      </c>
      <c r="H40" s="14" t="s">
        <v>1264</v>
      </c>
      <c r="I40" s="17">
        <v>3157113.0582530103</v>
      </c>
      <c r="J40" s="14" t="s">
        <v>51</v>
      </c>
      <c r="K40" s="17">
        <v>4104246.9757289137</v>
      </c>
      <c r="L40" s="14" t="s">
        <v>1264</v>
      </c>
      <c r="M40" s="17">
        <v>3157113.0582530103</v>
      </c>
      <c r="N40" s="14" t="s">
        <v>51</v>
      </c>
      <c r="O40" s="17">
        <v>4104246.9757289137</v>
      </c>
      <c r="P40" s="17">
        <v>3157113.0582530103</v>
      </c>
      <c r="Q40" s="17">
        <v>0</v>
      </c>
      <c r="R40" s="17">
        <v>0</v>
      </c>
      <c r="S40" s="18">
        <v>0</v>
      </c>
      <c r="T40" s="14" t="s">
        <v>50</v>
      </c>
      <c r="U40" s="14" t="s">
        <v>80</v>
      </c>
      <c r="V40" s="14" t="s">
        <v>1279</v>
      </c>
      <c r="W40" s="18">
        <v>0.14782362882165062</v>
      </c>
      <c r="X40" s="18">
        <v>1</v>
      </c>
      <c r="Y40" s="14" t="s">
        <v>80</v>
      </c>
      <c r="Z40" s="14" t="s">
        <v>80</v>
      </c>
      <c r="AA40" s="18" t="s">
        <v>80</v>
      </c>
      <c r="AB40" s="18" t="s">
        <v>80</v>
      </c>
      <c r="AC40" s="14" t="s">
        <v>80</v>
      </c>
    </row>
    <row r="41" spans="1:29" x14ac:dyDescent="0.15">
      <c r="A41" s="14" t="s">
        <v>72</v>
      </c>
      <c r="B41" s="14" t="s">
        <v>10</v>
      </c>
      <c r="C41" s="14" t="s">
        <v>13</v>
      </c>
      <c r="D41" s="14" t="s">
        <v>118</v>
      </c>
      <c r="E41" s="14" t="s">
        <v>514</v>
      </c>
      <c r="F41" s="14" t="s">
        <v>905</v>
      </c>
      <c r="G41" s="14" t="s">
        <v>80</v>
      </c>
      <c r="H41" s="14" t="s">
        <v>1264</v>
      </c>
      <c r="I41" s="17">
        <v>24803737.050170999</v>
      </c>
      <c r="J41" s="14" t="s">
        <v>51</v>
      </c>
      <c r="K41" s="17">
        <v>32244858.165222295</v>
      </c>
      <c r="L41" s="14" t="s">
        <v>1264</v>
      </c>
      <c r="M41" s="17">
        <v>24803737.050170999</v>
      </c>
      <c r="N41" s="14" t="s">
        <v>51</v>
      </c>
      <c r="O41" s="17">
        <v>32244858.165222295</v>
      </c>
      <c r="P41" s="17">
        <v>24803737.050170999</v>
      </c>
      <c r="Q41" s="17">
        <v>0</v>
      </c>
      <c r="R41" s="17">
        <v>0</v>
      </c>
      <c r="S41" s="18">
        <v>0</v>
      </c>
      <c r="T41" s="14" t="s">
        <v>1276</v>
      </c>
      <c r="U41" s="14" t="s">
        <v>1276</v>
      </c>
      <c r="V41" s="14" t="s">
        <v>1276</v>
      </c>
      <c r="W41" s="18">
        <v>0.14782362882165062</v>
      </c>
      <c r="X41" s="18">
        <v>1</v>
      </c>
      <c r="Y41" s="14" t="s">
        <v>80</v>
      </c>
      <c r="Z41" s="14" t="s">
        <v>80</v>
      </c>
      <c r="AA41" s="18" t="s">
        <v>80</v>
      </c>
      <c r="AB41" s="18" t="s">
        <v>80</v>
      </c>
      <c r="AC41" s="14" t="s">
        <v>80</v>
      </c>
    </row>
    <row r="42" spans="1:29" x14ac:dyDescent="0.15">
      <c r="A42" s="14" t="s">
        <v>72</v>
      </c>
      <c r="B42" s="14" t="s">
        <v>10</v>
      </c>
      <c r="C42" s="14" t="s">
        <v>13</v>
      </c>
      <c r="D42" s="14" t="s">
        <v>119</v>
      </c>
      <c r="E42" s="14" t="s">
        <v>515</v>
      </c>
      <c r="F42" s="14" t="s">
        <v>906</v>
      </c>
      <c r="G42" s="14" t="s">
        <v>80</v>
      </c>
      <c r="H42" s="14" t="s">
        <v>1264</v>
      </c>
      <c r="I42" s="17">
        <v>1414763.1099244438</v>
      </c>
      <c r="J42" s="14" t="s">
        <v>51</v>
      </c>
      <c r="K42" s="17">
        <v>1839192.042901777</v>
      </c>
      <c r="L42" s="14" t="s">
        <v>1264</v>
      </c>
      <c r="M42" s="17">
        <v>1414763.1099244438</v>
      </c>
      <c r="N42" s="14" t="s">
        <v>51</v>
      </c>
      <c r="O42" s="17">
        <v>1839192.042901777</v>
      </c>
      <c r="P42" s="17">
        <v>1414763.1099244438</v>
      </c>
      <c r="Q42" s="17">
        <v>0</v>
      </c>
      <c r="R42" s="17">
        <v>0</v>
      </c>
      <c r="S42" s="18">
        <v>0</v>
      </c>
      <c r="T42" s="14" t="s">
        <v>50</v>
      </c>
      <c r="U42" s="14" t="s">
        <v>80</v>
      </c>
      <c r="V42" s="14" t="s">
        <v>1279</v>
      </c>
      <c r="W42" s="18">
        <v>0.14782362882165062</v>
      </c>
      <c r="X42" s="18">
        <v>1</v>
      </c>
      <c r="Y42" s="14" t="s">
        <v>80</v>
      </c>
      <c r="Z42" s="14" t="s">
        <v>80</v>
      </c>
      <c r="AA42" s="18" t="s">
        <v>80</v>
      </c>
      <c r="AB42" s="18" t="s">
        <v>80</v>
      </c>
      <c r="AC42" s="14" t="s">
        <v>80</v>
      </c>
    </row>
    <row r="43" spans="1:29" x14ac:dyDescent="0.15">
      <c r="A43" s="14" t="s">
        <v>72</v>
      </c>
      <c r="B43" s="14" t="s">
        <v>10</v>
      </c>
      <c r="C43" s="14" t="s">
        <v>13</v>
      </c>
      <c r="D43" s="14" t="s">
        <v>120</v>
      </c>
      <c r="E43" s="14" t="s">
        <v>516</v>
      </c>
      <c r="F43" s="14" t="s">
        <v>907</v>
      </c>
      <c r="G43" s="14" t="s">
        <v>80</v>
      </c>
      <c r="H43" s="14" t="s">
        <v>1264</v>
      </c>
      <c r="I43" s="17">
        <v>4133448.4474375485</v>
      </c>
      <c r="J43" s="14" t="s">
        <v>51</v>
      </c>
      <c r="K43" s="17">
        <v>5373482.9816688132</v>
      </c>
      <c r="L43" s="14" t="s">
        <v>1264</v>
      </c>
      <c r="M43" s="17">
        <v>4133448.4474375485</v>
      </c>
      <c r="N43" s="14" t="s">
        <v>51</v>
      </c>
      <c r="O43" s="17">
        <v>5373482.9816688132</v>
      </c>
      <c r="P43" s="17">
        <v>4133448.4474375485</v>
      </c>
      <c r="Q43" s="17">
        <v>0</v>
      </c>
      <c r="R43" s="17">
        <v>0</v>
      </c>
      <c r="S43" s="18">
        <v>0</v>
      </c>
      <c r="T43" s="14" t="s">
        <v>1276</v>
      </c>
      <c r="U43" s="14" t="s">
        <v>1276</v>
      </c>
      <c r="V43" s="14" t="s">
        <v>1276</v>
      </c>
      <c r="W43" s="18">
        <v>0.14782362882165062</v>
      </c>
      <c r="X43" s="18">
        <v>1</v>
      </c>
      <c r="Y43" s="14" t="s">
        <v>80</v>
      </c>
      <c r="Z43" s="14" t="s">
        <v>80</v>
      </c>
      <c r="AA43" s="18" t="s">
        <v>80</v>
      </c>
      <c r="AB43" s="18" t="s">
        <v>80</v>
      </c>
      <c r="AC43" s="14" t="s">
        <v>80</v>
      </c>
    </row>
    <row r="44" spans="1:29" x14ac:dyDescent="0.15">
      <c r="A44" s="14" t="s">
        <v>72</v>
      </c>
      <c r="B44" s="14" t="s">
        <v>10</v>
      </c>
      <c r="C44" s="14" t="s">
        <v>13</v>
      </c>
      <c r="D44" s="14" t="s">
        <v>121</v>
      </c>
      <c r="E44" s="14" t="s">
        <v>517</v>
      </c>
      <c r="F44" s="14" t="s">
        <v>908</v>
      </c>
      <c r="G44" s="14" t="s">
        <v>80</v>
      </c>
      <c r="H44" s="14" t="s">
        <v>1264</v>
      </c>
      <c r="I44" s="17">
        <v>2427893.0469906777</v>
      </c>
      <c r="J44" s="14" t="s">
        <v>51</v>
      </c>
      <c r="K44" s="17">
        <v>3156260.9610878816</v>
      </c>
      <c r="L44" s="14" t="s">
        <v>1264</v>
      </c>
      <c r="M44" s="17">
        <v>2427893.0469906777</v>
      </c>
      <c r="N44" s="14" t="s">
        <v>51</v>
      </c>
      <c r="O44" s="17">
        <v>3156260.9610878816</v>
      </c>
      <c r="P44" s="17">
        <v>2427893.0469906777</v>
      </c>
      <c r="Q44" s="17">
        <v>0</v>
      </c>
      <c r="R44" s="17">
        <v>0</v>
      </c>
      <c r="S44" s="18">
        <v>0</v>
      </c>
      <c r="T44" s="14" t="s">
        <v>50</v>
      </c>
      <c r="U44" s="14" t="s">
        <v>80</v>
      </c>
      <c r="V44" s="14" t="s">
        <v>1279</v>
      </c>
      <c r="W44" s="18">
        <v>0.14782362882165062</v>
      </c>
      <c r="X44" s="18">
        <v>1</v>
      </c>
      <c r="Y44" s="14" t="s">
        <v>80</v>
      </c>
      <c r="Z44" s="14" t="s">
        <v>80</v>
      </c>
      <c r="AA44" s="18" t="s">
        <v>80</v>
      </c>
      <c r="AB44" s="18" t="s">
        <v>80</v>
      </c>
      <c r="AC44" s="14" t="s">
        <v>80</v>
      </c>
    </row>
    <row r="45" spans="1:29" x14ac:dyDescent="0.15">
      <c r="A45" s="14" t="s">
        <v>72</v>
      </c>
      <c r="B45" s="14" t="s">
        <v>10</v>
      </c>
      <c r="C45" s="14" t="s">
        <v>13</v>
      </c>
      <c r="D45" s="14" t="s">
        <v>122</v>
      </c>
      <c r="E45" s="14" t="s">
        <v>518</v>
      </c>
      <c r="F45" s="14" t="s">
        <v>909</v>
      </c>
      <c r="G45" s="14" t="s">
        <v>80</v>
      </c>
      <c r="H45" s="14" t="s">
        <v>1264</v>
      </c>
      <c r="I45" s="17">
        <v>1101662.7108828067</v>
      </c>
      <c r="J45" s="14" t="s">
        <v>51</v>
      </c>
      <c r="K45" s="17">
        <v>1432161.5241476488</v>
      </c>
      <c r="L45" s="14" t="s">
        <v>1264</v>
      </c>
      <c r="M45" s="17">
        <v>1101662.7108828067</v>
      </c>
      <c r="N45" s="14" t="s">
        <v>51</v>
      </c>
      <c r="O45" s="17">
        <v>1432161.5241476488</v>
      </c>
      <c r="P45" s="17">
        <v>1101662.7108828067</v>
      </c>
      <c r="Q45" s="17">
        <v>0</v>
      </c>
      <c r="R45" s="17">
        <v>0</v>
      </c>
      <c r="S45" s="18">
        <v>0</v>
      </c>
      <c r="T45" s="14" t="s">
        <v>1276</v>
      </c>
      <c r="U45" s="14" t="s">
        <v>1276</v>
      </c>
      <c r="V45" s="14" t="s">
        <v>1276</v>
      </c>
      <c r="W45" s="18">
        <v>0.14782362882165062</v>
      </c>
      <c r="X45" s="18">
        <v>1</v>
      </c>
      <c r="Y45" s="14" t="s">
        <v>80</v>
      </c>
      <c r="Z45" s="14" t="s">
        <v>80</v>
      </c>
      <c r="AA45" s="18" t="s">
        <v>80</v>
      </c>
      <c r="AB45" s="18" t="s">
        <v>80</v>
      </c>
      <c r="AC45" s="14" t="s">
        <v>80</v>
      </c>
    </row>
    <row r="46" spans="1:29" x14ac:dyDescent="0.15">
      <c r="A46" s="14" t="s">
        <v>72</v>
      </c>
      <c r="B46" s="14" t="s">
        <v>10</v>
      </c>
      <c r="C46" s="14" t="s">
        <v>13</v>
      </c>
      <c r="D46" s="14" t="s">
        <v>123</v>
      </c>
      <c r="E46" s="14" t="s">
        <v>519</v>
      </c>
      <c r="F46" s="14" t="s">
        <v>910</v>
      </c>
      <c r="G46" s="14" t="s">
        <v>80</v>
      </c>
      <c r="H46" s="14" t="s">
        <v>1264</v>
      </c>
      <c r="I46" s="17">
        <v>1917147.1625487169</v>
      </c>
      <c r="J46" s="14" t="s">
        <v>51</v>
      </c>
      <c r="K46" s="17">
        <v>2492291.3113133321</v>
      </c>
      <c r="L46" s="14" t="s">
        <v>1264</v>
      </c>
      <c r="M46" s="17">
        <v>1917147.1625487169</v>
      </c>
      <c r="N46" s="14" t="s">
        <v>51</v>
      </c>
      <c r="O46" s="17">
        <v>2492291.3113133321</v>
      </c>
      <c r="P46" s="17">
        <v>1917147.1625487169</v>
      </c>
      <c r="Q46" s="17">
        <v>0</v>
      </c>
      <c r="R46" s="17">
        <v>0</v>
      </c>
      <c r="S46" s="18">
        <v>0</v>
      </c>
      <c r="T46" s="14" t="s">
        <v>50</v>
      </c>
      <c r="U46" s="14" t="s">
        <v>80</v>
      </c>
      <c r="V46" s="14" t="s">
        <v>1279</v>
      </c>
      <c r="W46" s="18">
        <v>0.14782362882165062</v>
      </c>
      <c r="X46" s="18">
        <v>1</v>
      </c>
      <c r="Y46" s="14" t="s">
        <v>80</v>
      </c>
      <c r="Z46" s="14" t="s">
        <v>80</v>
      </c>
      <c r="AA46" s="18" t="s">
        <v>80</v>
      </c>
      <c r="AB46" s="18" t="s">
        <v>80</v>
      </c>
      <c r="AC46" s="14" t="s">
        <v>80</v>
      </c>
    </row>
    <row r="47" spans="1:29" x14ac:dyDescent="0.15">
      <c r="A47" s="14" t="s">
        <v>72</v>
      </c>
      <c r="B47" s="14" t="s">
        <v>10</v>
      </c>
      <c r="C47" s="14" t="s">
        <v>13</v>
      </c>
      <c r="D47" s="14" t="s">
        <v>124</v>
      </c>
      <c r="E47" s="14" t="s">
        <v>520</v>
      </c>
      <c r="F47" s="14" t="s">
        <v>911</v>
      </c>
      <c r="G47" s="14" t="s">
        <v>80</v>
      </c>
      <c r="H47" s="14" t="s">
        <v>1264</v>
      </c>
      <c r="I47" s="17">
        <v>750343.2868610872</v>
      </c>
      <c r="J47" s="14" t="s">
        <v>51</v>
      </c>
      <c r="K47" s="17">
        <v>975446.27291941328</v>
      </c>
      <c r="L47" s="14" t="s">
        <v>1264</v>
      </c>
      <c r="M47" s="17">
        <v>750343.2868610872</v>
      </c>
      <c r="N47" s="14" t="s">
        <v>51</v>
      </c>
      <c r="O47" s="17">
        <v>975446.27291941328</v>
      </c>
      <c r="P47" s="17">
        <v>750343.2868610872</v>
      </c>
      <c r="Q47" s="17">
        <v>0</v>
      </c>
      <c r="R47" s="17">
        <v>0</v>
      </c>
      <c r="S47" s="18">
        <v>0</v>
      </c>
      <c r="T47" s="14" t="s">
        <v>50</v>
      </c>
      <c r="U47" s="14" t="s">
        <v>80</v>
      </c>
      <c r="V47" s="14" t="s">
        <v>1279</v>
      </c>
      <c r="W47" s="18">
        <v>0.14782362882165062</v>
      </c>
      <c r="X47" s="18">
        <v>1</v>
      </c>
      <c r="Y47" s="14" t="s">
        <v>80</v>
      </c>
      <c r="Z47" s="14" t="s">
        <v>80</v>
      </c>
      <c r="AA47" s="18" t="s">
        <v>80</v>
      </c>
      <c r="AB47" s="18" t="s">
        <v>80</v>
      </c>
      <c r="AC47" s="14" t="s">
        <v>80</v>
      </c>
    </row>
    <row r="48" spans="1:29" x14ac:dyDescent="0.15">
      <c r="A48" s="14" t="s">
        <v>72</v>
      </c>
      <c r="B48" s="14" t="s">
        <v>10</v>
      </c>
      <c r="C48" s="14" t="s">
        <v>13</v>
      </c>
      <c r="D48" s="14" t="s">
        <v>125</v>
      </c>
      <c r="E48" s="14" t="s">
        <v>521</v>
      </c>
      <c r="F48" s="14" t="s">
        <v>912</v>
      </c>
      <c r="G48" s="14" t="s">
        <v>80</v>
      </c>
      <c r="H48" s="14" t="s">
        <v>1264</v>
      </c>
      <c r="I48" s="17">
        <v>184197153.8534936</v>
      </c>
      <c r="J48" s="14" t="s">
        <v>51</v>
      </c>
      <c r="K48" s="17">
        <v>239456300.00954166</v>
      </c>
      <c r="L48" s="14" t="s">
        <v>1264</v>
      </c>
      <c r="M48" s="17">
        <v>184197153.8534936</v>
      </c>
      <c r="N48" s="14" t="s">
        <v>51</v>
      </c>
      <c r="O48" s="17">
        <v>239456300.00954166</v>
      </c>
      <c r="P48" s="17">
        <v>184197153.8534936</v>
      </c>
      <c r="Q48" s="17">
        <v>0</v>
      </c>
      <c r="R48" s="17">
        <v>0</v>
      </c>
      <c r="S48" s="18">
        <v>0</v>
      </c>
      <c r="T48" s="14" t="s">
        <v>1276</v>
      </c>
      <c r="U48" s="14" t="s">
        <v>1276</v>
      </c>
      <c r="V48" s="14" t="s">
        <v>1276</v>
      </c>
      <c r="W48" s="18">
        <v>0.14782362882165062</v>
      </c>
      <c r="X48" s="18">
        <v>1</v>
      </c>
      <c r="Y48" s="14" t="s">
        <v>80</v>
      </c>
      <c r="Z48" s="14" t="s">
        <v>80</v>
      </c>
      <c r="AA48" s="18" t="s">
        <v>80</v>
      </c>
      <c r="AB48" s="18" t="s">
        <v>80</v>
      </c>
      <c r="AC48" s="14" t="s">
        <v>80</v>
      </c>
    </row>
    <row r="49" spans="1:29" x14ac:dyDescent="0.15">
      <c r="A49" s="14" t="s">
        <v>72</v>
      </c>
      <c r="B49" s="14" t="s">
        <v>10</v>
      </c>
      <c r="C49" s="14" t="s">
        <v>13</v>
      </c>
      <c r="D49" s="14" t="s">
        <v>126</v>
      </c>
      <c r="E49" s="14" t="s">
        <v>522</v>
      </c>
      <c r="F49" s="14" t="s">
        <v>913</v>
      </c>
      <c r="G49" s="14" t="s">
        <v>80</v>
      </c>
      <c r="H49" s="14" t="s">
        <v>1264</v>
      </c>
      <c r="I49" s="17">
        <v>33525584.731133144</v>
      </c>
      <c r="J49" s="14" t="s">
        <v>51</v>
      </c>
      <c r="K49" s="17">
        <v>43583260.150473088</v>
      </c>
      <c r="L49" s="14" t="s">
        <v>1264</v>
      </c>
      <c r="M49" s="17">
        <v>33525584.731133144</v>
      </c>
      <c r="N49" s="14" t="s">
        <v>51</v>
      </c>
      <c r="O49" s="17">
        <v>43583260.150473088</v>
      </c>
      <c r="P49" s="17">
        <v>33525584.731133144</v>
      </c>
      <c r="Q49" s="17">
        <v>0</v>
      </c>
      <c r="R49" s="17">
        <v>0</v>
      </c>
      <c r="S49" s="18">
        <v>0</v>
      </c>
      <c r="T49" s="14" t="s">
        <v>1276</v>
      </c>
      <c r="U49" s="14" t="s">
        <v>1276</v>
      </c>
      <c r="V49" s="14" t="s">
        <v>1276</v>
      </c>
      <c r="W49" s="18">
        <v>0.14782362882165062</v>
      </c>
      <c r="X49" s="18">
        <v>1</v>
      </c>
      <c r="Y49" s="14" t="s">
        <v>80</v>
      </c>
      <c r="Z49" s="14" t="s">
        <v>80</v>
      </c>
      <c r="AA49" s="18" t="s">
        <v>80</v>
      </c>
      <c r="AB49" s="18" t="s">
        <v>80</v>
      </c>
      <c r="AC49" s="14" t="s">
        <v>80</v>
      </c>
    </row>
    <row r="50" spans="1:29" x14ac:dyDescent="0.15">
      <c r="A50" s="14" t="s">
        <v>72</v>
      </c>
      <c r="B50" s="14" t="s">
        <v>10</v>
      </c>
      <c r="C50" s="14" t="s">
        <v>13</v>
      </c>
      <c r="D50" s="14" t="s">
        <v>127</v>
      </c>
      <c r="E50" s="14" t="s">
        <v>523</v>
      </c>
      <c r="F50" s="14" t="s">
        <v>914</v>
      </c>
      <c r="G50" s="14" t="s">
        <v>80</v>
      </c>
      <c r="H50" s="14" t="s">
        <v>1264</v>
      </c>
      <c r="I50" s="17">
        <v>4135270.2068730057</v>
      </c>
      <c r="J50" s="14" t="s">
        <v>51</v>
      </c>
      <c r="K50" s="17">
        <v>5375851.2689349074</v>
      </c>
      <c r="L50" s="14" t="s">
        <v>1264</v>
      </c>
      <c r="M50" s="17">
        <v>4135270.2068730057</v>
      </c>
      <c r="N50" s="14" t="s">
        <v>51</v>
      </c>
      <c r="O50" s="17">
        <v>5375851.2689349074</v>
      </c>
      <c r="P50" s="17">
        <v>4135270.2068730057</v>
      </c>
      <c r="Q50" s="17">
        <v>0</v>
      </c>
      <c r="R50" s="17">
        <v>0</v>
      </c>
      <c r="S50" s="18">
        <v>0</v>
      </c>
      <c r="T50" s="14" t="s">
        <v>1276</v>
      </c>
      <c r="U50" s="14" t="s">
        <v>1276</v>
      </c>
      <c r="V50" s="14" t="s">
        <v>1276</v>
      </c>
      <c r="W50" s="18">
        <v>0.14782362882165062</v>
      </c>
      <c r="X50" s="18">
        <v>1</v>
      </c>
      <c r="Y50" s="14" t="s">
        <v>80</v>
      </c>
      <c r="Z50" s="14" t="s">
        <v>80</v>
      </c>
      <c r="AA50" s="18" t="s">
        <v>80</v>
      </c>
      <c r="AB50" s="18" t="s">
        <v>80</v>
      </c>
      <c r="AC50" s="14" t="s">
        <v>80</v>
      </c>
    </row>
    <row r="51" spans="1:29" x14ac:dyDescent="0.15">
      <c r="A51" s="14" t="s">
        <v>72</v>
      </c>
      <c r="B51" s="14" t="s">
        <v>10</v>
      </c>
      <c r="C51" s="14" t="s">
        <v>13</v>
      </c>
      <c r="D51" s="14" t="s">
        <v>128</v>
      </c>
      <c r="E51" s="14" t="s">
        <v>524</v>
      </c>
      <c r="F51" s="14" t="s">
        <v>915</v>
      </c>
      <c r="G51" s="14" t="s">
        <v>80</v>
      </c>
      <c r="H51" s="14" t="s">
        <v>1264</v>
      </c>
      <c r="I51" s="17">
        <v>754113.08525653253</v>
      </c>
      <c r="J51" s="14" t="s">
        <v>51</v>
      </c>
      <c r="K51" s="17">
        <v>980347.01083349227</v>
      </c>
      <c r="L51" s="14" t="s">
        <v>1264</v>
      </c>
      <c r="M51" s="17">
        <v>754113.08525653253</v>
      </c>
      <c r="N51" s="14" t="s">
        <v>51</v>
      </c>
      <c r="O51" s="17">
        <v>980347.01083349227</v>
      </c>
      <c r="P51" s="17">
        <v>754113.08525653253</v>
      </c>
      <c r="Q51" s="17">
        <v>0</v>
      </c>
      <c r="R51" s="17">
        <v>0</v>
      </c>
      <c r="S51" s="18">
        <v>0</v>
      </c>
      <c r="T51" s="14" t="s">
        <v>50</v>
      </c>
      <c r="U51" s="14" t="s">
        <v>80</v>
      </c>
      <c r="V51" s="14" t="s">
        <v>1279</v>
      </c>
      <c r="W51" s="18">
        <v>0.14782362882165062</v>
      </c>
      <c r="X51" s="18">
        <v>1</v>
      </c>
      <c r="Y51" s="14" t="s">
        <v>80</v>
      </c>
      <c r="Z51" s="14" t="s">
        <v>80</v>
      </c>
      <c r="AA51" s="18" t="s">
        <v>80</v>
      </c>
      <c r="AB51" s="18" t="s">
        <v>80</v>
      </c>
      <c r="AC51" s="14" t="s">
        <v>80</v>
      </c>
    </row>
    <row r="52" spans="1:29" x14ac:dyDescent="0.15">
      <c r="A52" s="14" t="s">
        <v>72</v>
      </c>
      <c r="B52" s="14" t="s">
        <v>10</v>
      </c>
      <c r="C52" s="14" t="s">
        <v>13</v>
      </c>
      <c r="D52" s="14" t="s">
        <v>129</v>
      </c>
      <c r="E52" s="14" t="s">
        <v>525</v>
      </c>
      <c r="F52" s="14" t="s">
        <v>916</v>
      </c>
      <c r="G52" s="14" t="s">
        <v>80</v>
      </c>
      <c r="H52" s="14" t="s">
        <v>1264</v>
      </c>
      <c r="I52" s="17">
        <v>2396304.4302328206</v>
      </c>
      <c r="J52" s="14" t="s">
        <v>51</v>
      </c>
      <c r="K52" s="17">
        <v>3115195.7593026669</v>
      </c>
      <c r="L52" s="14" t="s">
        <v>1264</v>
      </c>
      <c r="M52" s="17">
        <v>2396304.4302328206</v>
      </c>
      <c r="N52" s="14" t="s">
        <v>51</v>
      </c>
      <c r="O52" s="17">
        <v>3115195.7593026669</v>
      </c>
      <c r="P52" s="17">
        <v>2396304.4302328206</v>
      </c>
      <c r="Q52" s="17">
        <v>0</v>
      </c>
      <c r="R52" s="17">
        <v>0</v>
      </c>
      <c r="S52" s="18">
        <v>0</v>
      </c>
      <c r="T52" s="14" t="s">
        <v>1276</v>
      </c>
      <c r="U52" s="14" t="s">
        <v>1276</v>
      </c>
      <c r="V52" s="14" t="s">
        <v>1276</v>
      </c>
      <c r="W52" s="18">
        <v>0.14782362882165062</v>
      </c>
      <c r="X52" s="18">
        <v>1</v>
      </c>
      <c r="Y52" s="14" t="s">
        <v>80</v>
      </c>
      <c r="Z52" s="14" t="s">
        <v>80</v>
      </c>
      <c r="AA52" s="18" t="s">
        <v>80</v>
      </c>
      <c r="AB52" s="18" t="s">
        <v>80</v>
      </c>
      <c r="AC52" s="14" t="s">
        <v>80</v>
      </c>
    </row>
    <row r="53" spans="1:29" x14ac:dyDescent="0.15">
      <c r="A53" s="14" t="s">
        <v>72</v>
      </c>
      <c r="B53" s="14" t="s">
        <v>10</v>
      </c>
      <c r="C53" s="14" t="s">
        <v>13</v>
      </c>
      <c r="D53" s="14" t="s">
        <v>130</v>
      </c>
      <c r="E53" s="14" t="s">
        <v>526</v>
      </c>
      <c r="F53" s="14" t="s">
        <v>917</v>
      </c>
      <c r="G53" s="14" t="s">
        <v>80</v>
      </c>
      <c r="H53" s="14" t="s">
        <v>1264</v>
      </c>
      <c r="I53" s="17">
        <v>4556018.7141519552</v>
      </c>
      <c r="J53" s="14" t="s">
        <v>51</v>
      </c>
      <c r="K53" s="17">
        <v>5922824.3283975413</v>
      </c>
      <c r="L53" s="14" t="s">
        <v>1264</v>
      </c>
      <c r="M53" s="17">
        <v>4556018.7141519552</v>
      </c>
      <c r="N53" s="14" t="s">
        <v>51</v>
      </c>
      <c r="O53" s="17">
        <v>5922824.3283975413</v>
      </c>
      <c r="P53" s="17">
        <v>4556018.7141519552</v>
      </c>
      <c r="Q53" s="17">
        <v>0</v>
      </c>
      <c r="R53" s="17">
        <v>0</v>
      </c>
      <c r="S53" s="18">
        <v>0</v>
      </c>
      <c r="T53" s="14" t="s">
        <v>50</v>
      </c>
      <c r="U53" s="14" t="s">
        <v>80</v>
      </c>
      <c r="V53" s="14" t="s">
        <v>1279</v>
      </c>
      <c r="W53" s="18">
        <v>0.14782362882165062</v>
      </c>
      <c r="X53" s="18">
        <v>1</v>
      </c>
      <c r="Y53" s="14" t="s">
        <v>80</v>
      </c>
      <c r="Z53" s="14" t="s">
        <v>80</v>
      </c>
      <c r="AA53" s="18" t="s">
        <v>80</v>
      </c>
      <c r="AB53" s="18" t="s">
        <v>80</v>
      </c>
      <c r="AC53" s="14" t="s">
        <v>80</v>
      </c>
    </row>
    <row r="54" spans="1:29" x14ac:dyDescent="0.15">
      <c r="A54" s="14" t="s">
        <v>72</v>
      </c>
      <c r="B54" s="14" t="s">
        <v>10</v>
      </c>
      <c r="C54" s="14" t="s">
        <v>13</v>
      </c>
      <c r="D54" s="14" t="s">
        <v>131</v>
      </c>
      <c r="E54" s="14" t="s">
        <v>527</v>
      </c>
      <c r="F54" s="14" t="s">
        <v>918</v>
      </c>
      <c r="G54" s="14" t="s">
        <v>80</v>
      </c>
      <c r="H54" s="14" t="s">
        <v>1264</v>
      </c>
      <c r="I54" s="17">
        <v>75634264.20219779</v>
      </c>
      <c r="J54" s="14" t="s">
        <v>51</v>
      </c>
      <c r="K54" s="17">
        <v>98324543.462857127</v>
      </c>
      <c r="L54" s="14" t="s">
        <v>1264</v>
      </c>
      <c r="M54" s="17">
        <v>75634264.20219779</v>
      </c>
      <c r="N54" s="14" t="s">
        <v>51</v>
      </c>
      <c r="O54" s="17">
        <v>98324543.462857127</v>
      </c>
      <c r="P54" s="17">
        <v>75634264.20219779</v>
      </c>
      <c r="Q54" s="17">
        <v>0</v>
      </c>
      <c r="R54" s="17">
        <v>0</v>
      </c>
      <c r="S54" s="18">
        <v>0</v>
      </c>
      <c r="T54" s="14" t="s">
        <v>1276</v>
      </c>
      <c r="U54" s="14" t="s">
        <v>1276</v>
      </c>
      <c r="V54" s="14" t="s">
        <v>1276</v>
      </c>
      <c r="W54" s="18">
        <v>0.14782362882165062</v>
      </c>
      <c r="X54" s="18">
        <v>1</v>
      </c>
      <c r="Y54" s="14" t="s">
        <v>80</v>
      </c>
      <c r="Z54" s="14" t="s">
        <v>80</v>
      </c>
      <c r="AA54" s="18" t="s">
        <v>80</v>
      </c>
      <c r="AB54" s="18" t="s">
        <v>80</v>
      </c>
      <c r="AC54" s="14" t="s">
        <v>80</v>
      </c>
    </row>
    <row r="55" spans="1:29" x14ac:dyDescent="0.15">
      <c r="A55" s="14" t="s">
        <v>72</v>
      </c>
      <c r="B55" s="14" t="s">
        <v>10</v>
      </c>
      <c r="C55" s="14" t="s">
        <v>13</v>
      </c>
      <c r="D55" s="14" t="s">
        <v>132</v>
      </c>
      <c r="E55" s="14" t="s">
        <v>528</v>
      </c>
      <c r="F55" s="14" t="s">
        <v>919</v>
      </c>
      <c r="G55" s="14" t="s">
        <v>80</v>
      </c>
      <c r="H55" s="14" t="s">
        <v>1264</v>
      </c>
      <c r="I55" s="17">
        <v>5385484.2823084341</v>
      </c>
      <c r="J55" s="14" t="s">
        <v>51</v>
      </c>
      <c r="K55" s="17">
        <v>7001129.5670009647</v>
      </c>
      <c r="L55" s="14" t="s">
        <v>1264</v>
      </c>
      <c r="M55" s="17">
        <v>5385484.2823084341</v>
      </c>
      <c r="N55" s="14" t="s">
        <v>51</v>
      </c>
      <c r="O55" s="17">
        <v>7001129.5670009647</v>
      </c>
      <c r="P55" s="17">
        <v>5385484.2823084341</v>
      </c>
      <c r="Q55" s="17">
        <v>0</v>
      </c>
      <c r="R55" s="17">
        <v>0</v>
      </c>
      <c r="S55" s="18">
        <v>0</v>
      </c>
      <c r="T55" s="14" t="s">
        <v>50</v>
      </c>
      <c r="U55" s="14" t="s">
        <v>80</v>
      </c>
      <c r="V55" s="14" t="s">
        <v>1279</v>
      </c>
      <c r="W55" s="18">
        <v>0.14782362882165062</v>
      </c>
      <c r="X55" s="18">
        <v>1</v>
      </c>
      <c r="Y55" s="14" t="s">
        <v>80</v>
      </c>
      <c r="Z55" s="14" t="s">
        <v>80</v>
      </c>
      <c r="AA55" s="18" t="s">
        <v>80</v>
      </c>
      <c r="AB55" s="18" t="s">
        <v>80</v>
      </c>
      <c r="AC55" s="14" t="s">
        <v>80</v>
      </c>
    </row>
    <row r="56" spans="1:29" x14ac:dyDescent="0.15">
      <c r="A56" s="14" t="s">
        <v>72</v>
      </c>
      <c r="B56" s="14" t="s">
        <v>10</v>
      </c>
      <c r="C56" s="14" t="s">
        <v>13</v>
      </c>
      <c r="D56" s="14" t="s">
        <v>133</v>
      </c>
      <c r="E56" s="14" t="s">
        <v>529</v>
      </c>
      <c r="F56" s="14" t="s">
        <v>920</v>
      </c>
      <c r="G56" s="14" t="s">
        <v>80</v>
      </c>
      <c r="H56" s="14" t="s">
        <v>1264</v>
      </c>
      <c r="I56" s="17">
        <v>5419697.4965077695</v>
      </c>
      <c r="J56" s="14" t="s">
        <v>51</v>
      </c>
      <c r="K56" s="17">
        <v>7045606.7454600995</v>
      </c>
      <c r="L56" s="14" t="s">
        <v>1264</v>
      </c>
      <c r="M56" s="17">
        <v>5419697.4965077695</v>
      </c>
      <c r="N56" s="14" t="s">
        <v>51</v>
      </c>
      <c r="O56" s="17">
        <v>7045606.7454600995</v>
      </c>
      <c r="P56" s="17">
        <v>5419697.4965077695</v>
      </c>
      <c r="Q56" s="17">
        <v>0</v>
      </c>
      <c r="R56" s="17">
        <v>0</v>
      </c>
      <c r="S56" s="18">
        <v>0</v>
      </c>
      <c r="T56" s="14" t="s">
        <v>50</v>
      </c>
      <c r="U56" s="14" t="s">
        <v>80</v>
      </c>
      <c r="V56" s="14" t="s">
        <v>1279</v>
      </c>
      <c r="W56" s="18">
        <v>0.14782362882165062</v>
      </c>
      <c r="X56" s="18">
        <v>1</v>
      </c>
      <c r="Y56" s="14" t="s">
        <v>80</v>
      </c>
      <c r="Z56" s="14" t="s">
        <v>80</v>
      </c>
      <c r="AA56" s="18" t="s">
        <v>80</v>
      </c>
      <c r="AB56" s="18" t="s">
        <v>80</v>
      </c>
      <c r="AC56" s="14" t="s">
        <v>80</v>
      </c>
    </row>
    <row r="57" spans="1:29" x14ac:dyDescent="0.15">
      <c r="A57" s="14" t="s">
        <v>72</v>
      </c>
      <c r="B57" s="14" t="s">
        <v>10</v>
      </c>
      <c r="C57" s="14" t="s">
        <v>13</v>
      </c>
      <c r="D57" s="14" t="s">
        <v>134</v>
      </c>
      <c r="E57" s="14" t="s">
        <v>530</v>
      </c>
      <c r="F57" s="14" t="s">
        <v>921</v>
      </c>
      <c r="G57" s="14" t="s">
        <v>80</v>
      </c>
      <c r="H57" s="14" t="s">
        <v>1264</v>
      </c>
      <c r="I57" s="17">
        <v>1049982.424162033</v>
      </c>
      <c r="J57" s="14" t="s">
        <v>51</v>
      </c>
      <c r="K57" s="17">
        <v>1364977.151410643</v>
      </c>
      <c r="L57" s="14" t="s">
        <v>1264</v>
      </c>
      <c r="M57" s="17">
        <v>1049982.424162033</v>
      </c>
      <c r="N57" s="14" t="s">
        <v>51</v>
      </c>
      <c r="O57" s="17">
        <v>1364977.151410643</v>
      </c>
      <c r="P57" s="17">
        <v>1049982.424162033</v>
      </c>
      <c r="Q57" s="17">
        <v>0</v>
      </c>
      <c r="R57" s="17">
        <v>0</v>
      </c>
      <c r="S57" s="18">
        <v>0</v>
      </c>
      <c r="T57" s="14" t="s">
        <v>50</v>
      </c>
      <c r="U57" s="14" t="s">
        <v>80</v>
      </c>
      <c r="V57" s="14" t="s">
        <v>1279</v>
      </c>
      <c r="W57" s="18">
        <v>0.14782362882165062</v>
      </c>
      <c r="X57" s="18">
        <v>1</v>
      </c>
      <c r="Y57" s="14" t="s">
        <v>80</v>
      </c>
      <c r="Z57" s="14" t="s">
        <v>80</v>
      </c>
      <c r="AA57" s="18" t="s">
        <v>80</v>
      </c>
      <c r="AB57" s="18" t="s">
        <v>80</v>
      </c>
      <c r="AC57" s="14" t="s">
        <v>80</v>
      </c>
    </row>
    <row r="58" spans="1:29" x14ac:dyDescent="0.15">
      <c r="A58" s="14" t="s">
        <v>72</v>
      </c>
      <c r="B58" s="14" t="s">
        <v>10</v>
      </c>
      <c r="C58" s="14" t="s">
        <v>13</v>
      </c>
      <c r="D58" s="14" t="s">
        <v>135</v>
      </c>
      <c r="E58" s="14" t="s">
        <v>531</v>
      </c>
      <c r="F58" s="14" t="s">
        <v>922</v>
      </c>
      <c r="G58" s="14" t="s">
        <v>80</v>
      </c>
      <c r="H58" s="14" t="s">
        <v>1264</v>
      </c>
      <c r="I58" s="17">
        <v>4868093.0646947594</v>
      </c>
      <c r="J58" s="14" t="s">
        <v>51</v>
      </c>
      <c r="K58" s="17">
        <v>6328520.984103187</v>
      </c>
      <c r="L58" s="14" t="s">
        <v>1264</v>
      </c>
      <c r="M58" s="17">
        <v>4868093.0646947594</v>
      </c>
      <c r="N58" s="14" t="s">
        <v>51</v>
      </c>
      <c r="O58" s="17">
        <v>6328520.984103187</v>
      </c>
      <c r="P58" s="17">
        <v>4868093.0646947594</v>
      </c>
      <c r="Q58" s="17">
        <v>0</v>
      </c>
      <c r="R58" s="17">
        <v>0</v>
      </c>
      <c r="S58" s="18">
        <v>0</v>
      </c>
      <c r="T58" s="14" t="s">
        <v>1276</v>
      </c>
      <c r="U58" s="14" t="s">
        <v>1276</v>
      </c>
      <c r="V58" s="14" t="s">
        <v>1276</v>
      </c>
      <c r="W58" s="18">
        <v>0.14782362882165062</v>
      </c>
      <c r="X58" s="18">
        <v>1</v>
      </c>
      <c r="Y58" s="14" t="s">
        <v>80</v>
      </c>
      <c r="Z58" s="14" t="s">
        <v>80</v>
      </c>
      <c r="AA58" s="18" t="s">
        <v>80</v>
      </c>
      <c r="AB58" s="18" t="s">
        <v>80</v>
      </c>
      <c r="AC58" s="14" t="s">
        <v>80</v>
      </c>
    </row>
    <row r="59" spans="1:29" x14ac:dyDescent="0.15">
      <c r="A59" s="14" t="s">
        <v>72</v>
      </c>
      <c r="B59" s="14" t="s">
        <v>10</v>
      </c>
      <c r="C59" s="14" t="s">
        <v>13</v>
      </c>
      <c r="D59" s="14" t="s">
        <v>136</v>
      </c>
      <c r="E59" s="14" t="s">
        <v>532</v>
      </c>
      <c r="F59" s="14" t="s">
        <v>923</v>
      </c>
      <c r="G59" s="14" t="s">
        <v>80</v>
      </c>
      <c r="H59" s="14" t="s">
        <v>1264</v>
      </c>
      <c r="I59" s="17">
        <v>1017344.6335893455</v>
      </c>
      <c r="J59" s="14" t="s">
        <v>51</v>
      </c>
      <c r="K59" s="17">
        <v>1322548.0236661492</v>
      </c>
      <c r="L59" s="14" t="s">
        <v>1264</v>
      </c>
      <c r="M59" s="17">
        <v>1017344.6335893455</v>
      </c>
      <c r="N59" s="14" t="s">
        <v>51</v>
      </c>
      <c r="O59" s="17">
        <v>1322548.0236661492</v>
      </c>
      <c r="P59" s="17">
        <v>1017344.6335893455</v>
      </c>
      <c r="Q59" s="17">
        <v>0</v>
      </c>
      <c r="R59" s="17">
        <v>0</v>
      </c>
      <c r="S59" s="18">
        <v>0</v>
      </c>
      <c r="T59" s="14" t="s">
        <v>50</v>
      </c>
      <c r="U59" s="14" t="s">
        <v>80</v>
      </c>
      <c r="V59" s="14" t="s">
        <v>1279</v>
      </c>
      <c r="W59" s="18">
        <v>0.14782362882165062</v>
      </c>
      <c r="X59" s="18">
        <v>1</v>
      </c>
      <c r="Y59" s="14" t="s">
        <v>80</v>
      </c>
      <c r="Z59" s="14" t="s">
        <v>80</v>
      </c>
      <c r="AA59" s="18" t="s">
        <v>80</v>
      </c>
      <c r="AB59" s="18" t="s">
        <v>80</v>
      </c>
      <c r="AC59" s="14" t="s">
        <v>80</v>
      </c>
    </row>
    <row r="60" spans="1:29" x14ac:dyDescent="0.15">
      <c r="A60" s="14" t="s">
        <v>72</v>
      </c>
      <c r="B60" s="14" t="s">
        <v>10</v>
      </c>
      <c r="C60" s="14" t="s">
        <v>13</v>
      </c>
      <c r="D60" s="14" t="s">
        <v>137</v>
      </c>
      <c r="E60" s="14" t="s">
        <v>533</v>
      </c>
      <c r="F60" s="14" t="s">
        <v>924</v>
      </c>
      <c r="G60" s="14" t="s">
        <v>80</v>
      </c>
      <c r="H60" s="14" t="s">
        <v>1264</v>
      </c>
      <c r="I60" s="17">
        <v>2413311.6090654517</v>
      </c>
      <c r="J60" s="14" t="s">
        <v>51</v>
      </c>
      <c r="K60" s="17">
        <v>3137305.0917850873</v>
      </c>
      <c r="L60" s="14" t="s">
        <v>1264</v>
      </c>
      <c r="M60" s="17">
        <v>2413311.6090654517</v>
      </c>
      <c r="N60" s="14" t="s">
        <v>51</v>
      </c>
      <c r="O60" s="17">
        <v>3137305.0917850873</v>
      </c>
      <c r="P60" s="17">
        <v>2413311.6090654517</v>
      </c>
      <c r="Q60" s="17">
        <v>0</v>
      </c>
      <c r="R60" s="17">
        <v>0</v>
      </c>
      <c r="S60" s="18">
        <v>0</v>
      </c>
      <c r="T60" s="14" t="s">
        <v>50</v>
      </c>
      <c r="U60" s="14" t="s">
        <v>80</v>
      </c>
      <c r="V60" s="14" t="s">
        <v>1279</v>
      </c>
      <c r="W60" s="18">
        <v>0.14782362882165062</v>
      </c>
      <c r="X60" s="18">
        <v>1</v>
      </c>
      <c r="Y60" s="14" t="s">
        <v>80</v>
      </c>
      <c r="Z60" s="14" t="s">
        <v>80</v>
      </c>
      <c r="AA60" s="18" t="s">
        <v>80</v>
      </c>
      <c r="AB60" s="18" t="s">
        <v>80</v>
      </c>
      <c r="AC60" s="14" t="s">
        <v>80</v>
      </c>
    </row>
    <row r="61" spans="1:29" x14ac:dyDescent="0.15">
      <c r="A61" s="14" t="s">
        <v>72</v>
      </c>
      <c r="B61" s="14" t="s">
        <v>10</v>
      </c>
      <c r="C61" s="14" t="s">
        <v>13</v>
      </c>
      <c r="D61" s="14" t="s">
        <v>138</v>
      </c>
      <c r="E61" s="14" t="s">
        <v>534</v>
      </c>
      <c r="F61" s="14" t="s">
        <v>925</v>
      </c>
      <c r="G61" s="14" t="s">
        <v>80</v>
      </c>
      <c r="H61" s="14" t="s">
        <v>1264</v>
      </c>
      <c r="I61" s="17">
        <v>43071702.181900211</v>
      </c>
      <c r="J61" s="14" t="s">
        <v>51</v>
      </c>
      <c r="K61" s="17">
        <v>55993212.836470269</v>
      </c>
      <c r="L61" s="14" t="s">
        <v>1264</v>
      </c>
      <c r="M61" s="17">
        <v>43071702.181900211</v>
      </c>
      <c r="N61" s="14" t="s">
        <v>51</v>
      </c>
      <c r="O61" s="17">
        <v>55993212.836470269</v>
      </c>
      <c r="P61" s="17">
        <v>43071702.181900211</v>
      </c>
      <c r="Q61" s="17">
        <v>0</v>
      </c>
      <c r="R61" s="17">
        <v>0</v>
      </c>
      <c r="S61" s="18">
        <v>0</v>
      </c>
      <c r="T61" s="14" t="s">
        <v>1276</v>
      </c>
      <c r="U61" s="14" t="s">
        <v>1276</v>
      </c>
      <c r="V61" s="14" t="s">
        <v>1276</v>
      </c>
      <c r="W61" s="18">
        <v>0.14782362882165062</v>
      </c>
      <c r="X61" s="18">
        <v>1</v>
      </c>
      <c r="Y61" s="14" t="s">
        <v>80</v>
      </c>
      <c r="Z61" s="14" t="s">
        <v>80</v>
      </c>
      <c r="AA61" s="18" t="s">
        <v>80</v>
      </c>
      <c r="AB61" s="18" t="s">
        <v>80</v>
      </c>
      <c r="AC61" s="14" t="s">
        <v>80</v>
      </c>
    </row>
    <row r="62" spans="1:29" x14ac:dyDescent="0.15">
      <c r="A62" s="14" t="s">
        <v>72</v>
      </c>
      <c r="B62" s="14" t="s">
        <v>10</v>
      </c>
      <c r="C62" s="14" t="s">
        <v>13</v>
      </c>
      <c r="D62" s="14" t="s">
        <v>139</v>
      </c>
      <c r="E62" s="14" t="s">
        <v>535</v>
      </c>
      <c r="F62" s="14" t="s">
        <v>926</v>
      </c>
      <c r="G62" s="14" t="s">
        <v>80</v>
      </c>
      <c r="H62" s="14" t="s">
        <v>1264</v>
      </c>
      <c r="I62" s="17">
        <v>1654830.190453609</v>
      </c>
      <c r="J62" s="14" t="s">
        <v>51</v>
      </c>
      <c r="K62" s="17">
        <v>2151279.247589692</v>
      </c>
      <c r="L62" s="14" t="s">
        <v>1264</v>
      </c>
      <c r="M62" s="17">
        <v>1654830.190453609</v>
      </c>
      <c r="N62" s="14" t="s">
        <v>51</v>
      </c>
      <c r="O62" s="17">
        <v>2151279.247589692</v>
      </c>
      <c r="P62" s="17">
        <v>1654830.190453609</v>
      </c>
      <c r="Q62" s="17">
        <v>0</v>
      </c>
      <c r="R62" s="17">
        <v>0</v>
      </c>
      <c r="S62" s="18">
        <v>0</v>
      </c>
      <c r="T62" s="14" t="s">
        <v>1276</v>
      </c>
      <c r="U62" s="14" t="s">
        <v>1276</v>
      </c>
      <c r="V62" s="14" t="s">
        <v>1276</v>
      </c>
      <c r="W62" s="18">
        <v>0.14782362882165062</v>
      </c>
      <c r="X62" s="18">
        <v>1</v>
      </c>
      <c r="Y62" s="14" t="s">
        <v>80</v>
      </c>
      <c r="Z62" s="14" t="s">
        <v>80</v>
      </c>
      <c r="AA62" s="18" t="s">
        <v>80</v>
      </c>
      <c r="AB62" s="18" t="s">
        <v>80</v>
      </c>
      <c r="AC62" s="14" t="s">
        <v>80</v>
      </c>
    </row>
    <row r="63" spans="1:29" x14ac:dyDescent="0.15">
      <c r="A63" s="14" t="s">
        <v>72</v>
      </c>
      <c r="B63" s="14" t="s">
        <v>10</v>
      </c>
      <c r="C63" s="14" t="s">
        <v>13</v>
      </c>
      <c r="D63" s="14" t="s">
        <v>140</v>
      </c>
      <c r="E63" s="14" t="s">
        <v>536</v>
      </c>
      <c r="F63" s="14" t="s">
        <v>927</v>
      </c>
      <c r="G63" s="14" t="s">
        <v>80</v>
      </c>
      <c r="H63" s="14" t="s">
        <v>1264</v>
      </c>
      <c r="I63" s="17">
        <v>553395.74585789104</v>
      </c>
      <c r="J63" s="14" t="s">
        <v>51</v>
      </c>
      <c r="K63" s="17">
        <v>719414.46961525828</v>
      </c>
      <c r="L63" s="14" t="s">
        <v>1264</v>
      </c>
      <c r="M63" s="17">
        <v>553395.74585789104</v>
      </c>
      <c r="N63" s="14" t="s">
        <v>51</v>
      </c>
      <c r="O63" s="17">
        <v>719414.46961525828</v>
      </c>
      <c r="P63" s="17">
        <v>553395.74585789104</v>
      </c>
      <c r="Q63" s="17">
        <v>0</v>
      </c>
      <c r="R63" s="17">
        <v>0</v>
      </c>
      <c r="S63" s="18">
        <v>0</v>
      </c>
      <c r="T63" s="14" t="s">
        <v>50</v>
      </c>
      <c r="U63" s="14" t="s">
        <v>80</v>
      </c>
      <c r="V63" s="14" t="s">
        <v>1279</v>
      </c>
      <c r="W63" s="18">
        <v>0.14782362882165062</v>
      </c>
      <c r="X63" s="18">
        <v>1</v>
      </c>
      <c r="Y63" s="14" t="s">
        <v>80</v>
      </c>
      <c r="Z63" s="14" t="s">
        <v>80</v>
      </c>
      <c r="AA63" s="18" t="s">
        <v>80</v>
      </c>
      <c r="AB63" s="18" t="s">
        <v>80</v>
      </c>
      <c r="AC63" s="14" t="s">
        <v>80</v>
      </c>
    </row>
    <row r="64" spans="1:29" x14ac:dyDescent="0.15">
      <c r="A64" s="14" t="s">
        <v>72</v>
      </c>
      <c r="B64" s="14" t="s">
        <v>10</v>
      </c>
      <c r="C64" s="14" t="s">
        <v>13</v>
      </c>
      <c r="D64" s="14" t="s">
        <v>141</v>
      </c>
      <c r="E64" s="14" t="s">
        <v>537</v>
      </c>
      <c r="F64" s="14" t="s">
        <v>928</v>
      </c>
      <c r="G64" s="14" t="s">
        <v>80</v>
      </c>
      <c r="H64" s="14" t="s">
        <v>1264</v>
      </c>
      <c r="I64" s="17">
        <v>2511349.6221177215</v>
      </c>
      <c r="J64" s="14" t="s">
        <v>51</v>
      </c>
      <c r="K64" s="17">
        <v>3264754.508753038</v>
      </c>
      <c r="L64" s="14" t="s">
        <v>1264</v>
      </c>
      <c r="M64" s="17">
        <v>2511349.6221177215</v>
      </c>
      <c r="N64" s="14" t="s">
        <v>51</v>
      </c>
      <c r="O64" s="17">
        <v>3264754.508753038</v>
      </c>
      <c r="P64" s="17">
        <v>2511349.6221177215</v>
      </c>
      <c r="Q64" s="17">
        <v>0</v>
      </c>
      <c r="R64" s="17">
        <v>0</v>
      </c>
      <c r="S64" s="18">
        <v>0</v>
      </c>
      <c r="T64" s="14" t="s">
        <v>50</v>
      </c>
      <c r="U64" s="14" t="s">
        <v>80</v>
      </c>
      <c r="V64" s="14" t="s">
        <v>1279</v>
      </c>
      <c r="W64" s="18">
        <v>0.14782362882165062</v>
      </c>
      <c r="X64" s="18">
        <v>1</v>
      </c>
      <c r="Y64" s="14" t="s">
        <v>80</v>
      </c>
      <c r="Z64" s="14" t="s">
        <v>80</v>
      </c>
      <c r="AA64" s="18" t="s">
        <v>80</v>
      </c>
      <c r="AB64" s="18" t="s">
        <v>80</v>
      </c>
      <c r="AC64" s="14" t="s">
        <v>80</v>
      </c>
    </row>
    <row r="65" spans="1:29" x14ac:dyDescent="0.15">
      <c r="A65" s="14" t="s">
        <v>72</v>
      </c>
      <c r="B65" s="14" t="s">
        <v>10</v>
      </c>
      <c r="C65" s="14" t="s">
        <v>13</v>
      </c>
      <c r="D65" s="14" t="s">
        <v>142</v>
      </c>
      <c r="E65" s="14" t="s">
        <v>538</v>
      </c>
      <c r="F65" s="14" t="s">
        <v>929</v>
      </c>
      <c r="G65" s="14" t="s">
        <v>80</v>
      </c>
      <c r="H65" s="14" t="s">
        <v>1264</v>
      </c>
      <c r="I65" s="17">
        <v>2281270.1831539641</v>
      </c>
      <c r="J65" s="14" t="s">
        <v>51</v>
      </c>
      <c r="K65" s="17">
        <v>2965651.2381001534</v>
      </c>
      <c r="L65" s="14" t="s">
        <v>1264</v>
      </c>
      <c r="M65" s="17">
        <v>2281270.1831539641</v>
      </c>
      <c r="N65" s="14" t="s">
        <v>51</v>
      </c>
      <c r="O65" s="17">
        <v>2965651.2381001534</v>
      </c>
      <c r="P65" s="17">
        <v>2281270.1831539641</v>
      </c>
      <c r="Q65" s="17">
        <v>0</v>
      </c>
      <c r="R65" s="17">
        <v>0</v>
      </c>
      <c r="S65" s="18">
        <v>0</v>
      </c>
      <c r="T65" s="14" t="s">
        <v>50</v>
      </c>
      <c r="U65" s="14" t="s">
        <v>80</v>
      </c>
      <c r="V65" s="14" t="s">
        <v>1279</v>
      </c>
      <c r="W65" s="18">
        <v>0.14782362882165062</v>
      </c>
      <c r="X65" s="18">
        <v>1</v>
      </c>
      <c r="Y65" s="14" t="s">
        <v>80</v>
      </c>
      <c r="Z65" s="14" t="s">
        <v>80</v>
      </c>
      <c r="AA65" s="18" t="s">
        <v>80</v>
      </c>
      <c r="AB65" s="18" t="s">
        <v>80</v>
      </c>
      <c r="AC65" s="14" t="s">
        <v>80</v>
      </c>
    </row>
    <row r="66" spans="1:29" x14ac:dyDescent="0.15">
      <c r="A66" s="14" t="s">
        <v>72</v>
      </c>
      <c r="B66" s="14" t="s">
        <v>10</v>
      </c>
      <c r="C66" s="14" t="s">
        <v>13</v>
      </c>
      <c r="D66" s="14" t="s">
        <v>143</v>
      </c>
      <c r="E66" s="14" t="s">
        <v>539</v>
      </c>
      <c r="F66" s="14" t="s">
        <v>930</v>
      </c>
      <c r="G66" s="14" t="s">
        <v>80</v>
      </c>
      <c r="H66" s="14" t="s">
        <v>1264</v>
      </c>
      <c r="I66" s="17">
        <v>4054975.48970951</v>
      </c>
      <c r="J66" s="14" t="s">
        <v>51</v>
      </c>
      <c r="K66" s="17">
        <v>5271468.1366223637</v>
      </c>
      <c r="L66" s="14" t="s">
        <v>1264</v>
      </c>
      <c r="M66" s="17">
        <v>4054975.48970951</v>
      </c>
      <c r="N66" s="14" t="s">
        <v>51</v>
      </c>
      <c r="O66" s="17">
        <v>5271468.1366223637</v>
      </c>
      <c r="P66" s="17">
        <v>4054975.48970951</v>
      </c>
      <c r="Q66" s="17">
        <v>0</v>
      </c>
      <c r="R66" s="17">
        <v>0</v>
      </c>
      <c r="S66" s="18">
        <v>0</v>
      </c>
      <c r="T66" s="14" t="s">
        <v>50</v>
      </c>
      <c r="U66" s="14" t="s">
        <v>80</v>
      </c>
      <c r="V66" s="14" t="s">
        <v>1279</v>
      </c>
      <c r="W66" s="18">
        <v>0.14782362882165062</v>
      </c>
      <c r="X66" s="18">
        <v>1</v>
      </c>
      <c r="Y66" s="14" t="s">
        <v>80</v>
      </c>
      <c r="Z66" s="14" t="s">
        <v>80</v>
      </c>
      <c r="AA66" s="18" t="s">
        <v>80</v>
      </c>
      <c r="AB66" s="18" t="s">
        <v>80</v>
      </c>
      <c r="AC66" s="14" t="s">
        <v>80</v>
      </c>
    </row>
    <row r="67" spans="1:29" x14ac:dyDescent="0.15">
      <c r="A67" s="14" t="s">
        <v>72</v>
      </c>
      <c r="B67" s="14" t="s">
        <v>10</v>
      </c>
      <c r="C67" s="14" t="s">
        <v>13</v>
      </c>
      <c r="D67" s="14" t="s">
        <v>144</v>
      </c>
      <c r="E67" s="14" t="s">
        <v>540</v>
      </c>
      <c r="F67" s="14" t="s">
        <v>931</v>
      </c>
      <c r="G67" s="14" t="s">
        <v>80</v>
      </c>
      <c r="H67" s="14" t="s">
        <v>1264</v>
      </c>
      <c r="I67" s="17">
        <v>1025390.9278256432</v>
      </c>
      <c r="J67" s="14" t="s">
        <v>51</v>
      </c>
      <c r="K67" s="17">
        <v>1333008.2061733364</v>
      </c>
      <c r="L67" s="14" t="s">
        <v>1264</v>
      </c>
      <c r="M67" s="17">
        <v>1025390.9278256432</v>
      </c>
      <c r="N67" s="14" t="s">
        <v>51</v>
      </c>
      <c r="O67" s="17">
        <v>1333008.2061733364</v>
      </c>
      <c r="P67" s="17">
        <v>1025390.9278256432</v>
      </c>
      <c r="Q67" s="17">
        <v>0</v>
      </c>
      <c r="R67" s="17">
        <v>0</v>
      </c>
      <c r="S67" s="18">
        <v>0</v>
      </c>
      <c r="T67" s="14" t="s">
        <v>50</v>
      </c>
      <c r="U67" s="14" t="s">
        <v>80</v>
      </c>
      <c r="V67" s="14" t="s">
        <v>1279</v>
      </c>
      <c r="W67" s="18">
        <v>0.14782362882165062</v>
      </c>
      <c r="X67" s="18">
        <v>1</v>
      </c>
      <c r="Y67" s="14" t="s">
        <v>80</v>
      </c>
      <c r="Z67" s="14" t="s">
        <v>80</v>
      </c>
      <c r="AA67" s="18" t="s">
        <v>80</v>
      </c>
      <c r="AB67" s="18" t="s">
        <v>80</v>
      </c>
      <c r="AC67" s="14" t="s">
        <v>80</v>
      </c>
    </row>
    <row r="68" spans="1:29" x14ac:dyDescent="0.15">
      <c r="A68" s="14" t="s">
        <v>72</v>
      </c>
      <c r="B68" s="14" t="s">
        <v>10</v>
      </c>
      <c r="C68" s="14" t="s">
        <v>13</v>
      </c>
      <c r="D68" s="14" t="s">
        <v>145</v>
      </c>
      <c r="E68" s="14" t="s">
        <v>541</v>
      </c>
      <c r="F68" s="14" t="s">
        <v>932</v>
      </c>
      <c r="G68" s="14" t="s">
        <v>80</v>
      </c>
      <c r="H68" s="14" t="s">
        <v>1264</v>
      </c>
      <c r="I68" s="17">
        <v>11271014.161750369</v>
      </c>
      <c r="J68" s="14" t="s">
        <v>51</v>
      </c>
      <c r="K68" s="17">
        <v>14652318.41027548</v>
      </c>
      <c r="L68" s="14" t="s">
        <v>1264</v>
      </c>
      <c r="M68" s="17">
        <v>11271014.161750369</v>
      </c>
      <c r="N68" s="14" t="s">
        <v>51</v>
      </c>
      <c r="O68" s="17">
        <v>14652318.41027548</v>
      </c>
      <c r="P68" s="17">
        <v>11271014.161750369</v>
      </c>
      <c r="Q68" s="17">
        <v>0</v>
      </c>
      <c r="R68" s="17">
        <v>0</v>
      </c>
      <c r="S68" s="18">
        <v>0</v>
      </c>
      <c r="T68" s="14" t="s">
        <v>50</v>
      </c>
      <c r="U68" s="14" t="s">
        <v>80</v>
      </c>
      <c r="V68" s="14" t="s">
        <v>1279</v>
      </c>
      <c r="W68" s="18">
        <v>0.14782362882165062</v>
      </c>
      <c r="X68" s="18">
        <v>1</v>
      </c>
      <c r="Y68" s="14" t="s">
        <v>80</v>
      </c>
      <c r="Z68" s="14" t="s">
        <v>80</v>
      </c>
      <c r="AA68" s="18" t="s">
        <v>80</v>
      </c>
      <c r="AB68" s="18" t="s">
        <v>80</v>
      </c>
      <c r="AC68" s="14" t="s">
        <v>80</v>
      </c>
    </row>
    <row r="69" spans="1:29" x14ac:dyDescent="0.15">
      <c r="A69" s="14" t="s">
        <v>72</v>
      </c>
      <c r="B69" s="14" t="s">
        <v>10</v>
      </c>
      <c r="C69" s="14" t="s">
        <v>13</v>
      </c>
      <c r="D69" s="14" t="s">
        <v>146</v>
      </c>
      <c r="E69" s="14" t="s">
        <v>542</v>
      </c>
      <c r="F69" s="14" t="s">
        <v>933</v>
      </c>
      <c r="G69" s="14" t="s">
        <v>80</v>
      </c>
      <c r="H69" s="14" t="s">
        <v>1264</v>
      </c>
      <c r="I69" s="17">
        <v>654246.11744147749</v>
      </c>
      <c r="J69" s="14" t="s">
        <v>51</v>
      </c>
      <c r="K69" s="17">
        <v>850519.95267392078</v>
      </c>
      <c r="L69" s="14" t="s">
        <v>1264</v>
      </c>
      <c r="M69" s="17">
        <v>654246.11744147749</v>
      </c>
      <c r="N69" s="14" t="s">
        <v>51</v>
      </c>
      <c r="O69" s="17">
        <v>850519.95267392078</v>
      </c>
      <c r="P69" s="17">
        <v>654246.11744147749</v>
      </c>
      <c r="Q69" s="17">
        <v>0</v>
      </c>
      <c r="R69" s="17">
        <v>0</v>
      </c>
      <c r="S69" s="18">
        <v>0</v>
      </c>
      <c r="T69" s="14" t="s">
        <v>50</v>
      </c>
      <c r="U69" s="14" t="s">
        <v>80</v>
      </c>
      <c r="V69" s="14" t="s">
        <v>1279</v>
      </c>
      <c r="W69" s="18">
        <v>0.14782362882165062</v>
      </c>
      <c r="X69" s="18">
        <v>1</v>
      </c>
      <c r="Y69" s="14" t="s">
        <v>80</v>
      </c>
      <c r="Z69" s="14" t="s">
        <v>80</v>
      </c>
      <c r="AA69" s="18" t="s">
        <v>80</v>
      </c>
      <c r="AB69" s="18" t="s">
        <v>80</v>
      </c>
      <c r="AC69" s="14" t="s">
        <v>80</v>
      </c>
    </row>
    <row r="70" spans="1:29" x14ac:dyDescent="0.15">
      <c r="A70" s="14" t="s">
        <v>72</v>
      </c>
      <c r="B70" s="14" t="s">
        <v>10</v>
      </c>
      <c r="C70" s="14" t="s">
        <v>13</v>
      </c>
      <c r="D70" s="14" t="s">
        <v>147</v>
      </c>
      <c r="E70" s="14" t="s">
        <v>543</v>
      </c>
      <c r="F70" s="14" t="s">
        <v>934</v>
      </c>
      <c r="G70" s="14" t="s">
        <v>80</v>
      </c>
      <c r="H70" s="14" t="s">
        <v>1264</v>
      </c>
      <c r="I70" s="17">
        <v>13641233.838092022</v>
      </c>
      <c r="J70" s="14" t="s">
        <v>51</v>
      </c>
      <c r="K70" s="17">
        <v>17733603.98951963</v>
      </c>
      <c r="L70" s="14" t="s">
        <v>1264</v>
      </c>
      <c r="M70" s="17">
        <v>13641233.838092022</v>
      </c>
      <c r="N70" s="14" t="s">
        <v>51</v>
      </c>
      <c r="O70" s="17">
        <v>17733603.98951963</v>
      </c>
      <c r="P70" s="17">
        <v>13641233.838092022</v>
      </c>
      <c r="Q70" s="17">
        <v>0</v>
      </c>
      <c r="R70" s="17">
        <v>0</v>
      </c>
      <c r="S70" s="18">
        <v>0</v>
      </c>
      <c r="T70" s="14" t="s">
        <v>1276</v>
      </c>
      <c r="U70" s="14" t="s">
        <v>1276</v>
      </c>
      <c r="V70" s="14" t="s">
        <v>1276</v>
      </c>
      <c r="W70" s="18">
        <v>0.14782362882165062</v>
      </c>
      <c r="X70" s="18">
        <v>1</v>
      </c>
      <c r="Y70" s="14" t="s">
        <v>80</v>
      </c>
      <c r="Z70" s="14" t="s">
        <v>80</v>
      </c>
      <c r="AA70" s="18" t="s">
        <v>80</v>
      </c>
      <c r="AB70" s="18" t="s">
        <v>80</v>
      </c>
      <c r="AC70" s="14" t="s">
        <v>80</v>
      </c>
    </row>
    <row r="71" spans="1:29" x14ac:dyDescent="0.15">
      <c r="A71" s="14" t="s">
        <v>72</v>
      </c>
      <c r="B71" s="14" t="s">
        <v>10</v>
      </c>
      <c r="C71" s="14" t="s">
        <v>13</v>
      </c>
      <c r="D71" s="14" t="s">
        <v>148</v>
      </c>
      <c r="E71" s="14" t="s">
        <v>544</v>
      </c>
      <c r="F71" s="14" t="s">
        <v>935</v>
      </c>
      <c r="G71" s="14" t="s">
        <v>80</v>
      </c>
      <c r="H71" s="14" t="s">
        <v>1264</v>
      </c>
      <c r="I71" s="17">
        <v>87599743.939175487</v>
      </c>
      <c r="J71" s="14" t="s">
        <v>51</v>
      </c>
      <c r="K71" s="17">
        <v>113879667.12092815</v>
      </c>
      <c r="L71" s="14" t="s">
        <v>1264</v>
      </c>
      <c r="M71" s="17">
        <v>87599743.939175487</v>
      </c>
      <c r="N71" s="14" t="s">
        <v>51</v>
      </c>
      <c r="O71" s="17">
        <v>113879667.12092815</v>
      </c>
      <c r="P71" s="17">
        <v>87599743.939175487</v>
      </c>
      <c r="Q71" s="17">
        <v>0</v>
      </c>
      <c r="R71" s="17">
        <v>0</v>
      </c>
      <c r="S71" s="18">
        <v>0</v>
      </c>
      <c r="T71" s="14" t="s">
        <v>1276</v>
      </c>
      <c r="U71" s="14" t="s">
        <v>1276</v>
      </c>
      <c r="V71" s="14" t="s">
        <v>1276</v>
      </c>
      <c r="W71" s="18">
        <v>0.14782362882165062</v>
      </c>
      <c r="X71" s="18">
        <v>1</v>
      </c>
      <c r="Y71" s="14" t="s">
        <v>80</v>
      </c>
      <c r="Z71" s="14" t="s">
        <v>80</v>
      </c>
      <c r="AA71" s="18" t="s">
        <v>80</v>
      </c>
      <c r="AB71" s="18" t="s">
        <v>80</v>
      </c>
      <c r="AC71" s="14" t="s">
        <v>80</v>
      </c>
    </row>
    <row r="72" spans="1:29" x14ac:dyDescent="0.15">
      <c r="A72" s="14" t="s">
        <v>72</v>
      </c>
      <c r="B72" s="14" t="s">
        <v>10</v>
      </c>
      <c r="C72" s="14" t="s">
        <v>13</v>
      </c>
      <c r="D72" s="14" t="s">
        <v>149</v>
      </c>
      <c r="E72" s="14" t="s">
        <v>545</v>
      </c>
      <c r="F72" s="14" t="s">
        <v>936</v>
      </c>
      <c r="G72" s="14" t="s">
        <v>80</v>
      </c>
      <c r="H72" s="14" t="s">
        <v>1264</v>
      </c>
      <c r="I72" s="17">
        <v>1280448.7796723619</v>
      </c>
      <c r="J72" s="14" t="s">
        <v>51</v>
      </c>
      <c r="K72" s="17">
        <v>1664583.4135740707</v>
      </c>
      <c r="L72" s="14" t="s">
        <v>1264</v>
      </c>
      <c r="M72" s="17">
        <v>1280448.7796723619</v>
      </c>
      <c r="N72" s="14" t="s">
        <v>51</v>
      </c>
      <c r="O72" s="17">
        <v>1664583.4135740707</v>
      </c>
      <c r="P72" s="17">
        <v>1280448.7796723619</v>
      </c>
      <c r="Q72" s="17">
        <v>0</v>
      </c>
      <c r="R72" s="17">
        <v>0</v>
      </c>
      <c r="S72" s="18">
        <v>0</v>
      </c>
      <c r="T72" s="14" t="s">
        <v>50</v>
      </c>
      <c r="U72" s="14" t="s">
        <v>80</v>
      </c>
      <c r="V72" s="14" t="s">
        <v>1279</v>
      </c>
      <c r="W72" s="18">
        <v>0.14782362882165062</v>
      </c>
      <c r="X72" s="18">
        <v>1</v>
      </c>
      <c r="Y72" s="14" t="s">
        <v>80</v>
      </c>
      <c r="Z72" s="14" t="s">
        <v>80</v>
      </c>
      <c r="AA72" s="18" t="s">
        <v>80</v>
      </c>
      <c r="AB72" s="18" t="s">
        <v>80</v>
      </c>
      <c r="AC72" s="14" t="s">
        <v>80</v>
      </c>
    </row>
    <row r="73" spans="1:29" x14ac:dyDescent="0.15">
      <c r="A73" s="14" t="s">
        <v>72</v>
      </c>
      <c r="B73" s="14" t="s">
        <v>10</v>
      </c>
      <c r="C73" s="14" t="s">
        <v>13</v>
      </c>
      <c r="D73" s="14" t="s">
        <v>150</v>
      </c>
      <c r="E73" s="14" t="s">
        <v>546</v>
      </c>
      <c r="F73" s="14" t="s">
        <v>937</v>
      </c>
      <c r="G73" s="14" t="s">
        <v>80</v>
      </c>
      <c r="H73" s="14" t="s">
        <v>1264</v>
      </c>
      <c r="I73" s="17">
        <v>3923524.7679256913</v>
      </c>
      <c r="J73" s="14" t="s">
        <v>51</v>
      </c>
      <c r="K73" s="17">
        <v>5100582.1983033996</v>
      </c>
      <c r="L73" s="14" t="s">
        <v>1264</v>
      </c>
      <c r="M73" s="17">
        <v>3923524.7679256913</v>
      </c>
      <c r="N73" s="14" t="s">
        <v>51</v>
      </c>
      <c r="O73" s="17">
        <v>5100582.1983033996</v>
      </c>
      <c r="P73" s="17">
        <v>3923524.7679256913</v>
      </c>
      <c r="Q73" s="17">
        <v>0</v>
      </c>
      <c r="R73" s="17">
        <v>0</v>
      </c>
      <c r="S73" s="18">
        <v>0</v>
      </c>
      <c r="T73" s="14" t="s">
        <v>1276</v>
      </c>
      <c r="U73" s="14" t="s">
        <v>1276</v>
      </c>
      <c r="V73" s="14" t="s">
        <v>1276</v>
      </c>
      <c r="W73" s="18">
        <v>0.14782362882165062</v>
      </c>
      <c r="X73" s="18">
        <v>1</v>
      </c>
      <c r="Y73" s="14" t="s">
        <v>80</v>
      </c>
      <c r="Z73" s="14" t="s">
        <v>80</v>
      </c>
      <c r="AA73" s="18" t="s">
        <v>80</v>
      </c>
      <c r="AB73" s="18" t="s">
        <v>80</v>
      </c>
      <c r="AC73" s="14" t="s">
        <v>80</v>
      </c>
    </row>
    <row r="74" spans="1:29" x14ac:dyDescent="0.15">
      <c r="A74" s="14" t="s">
        <v>72</v>
      </c>
      <c r="B74" s="14" t="s">
        <v>10</v>
      </c>
      <c r="C74" s="14" t="s">
        <v>13</v>
      </c>
      <c r="D74" s="14" t="s">
        <v>151</v>
      </c>
      <c r="E74" s="14" t="s">
        <v>547</v>
      </c>
      <c r="F74" s="14" t="s">
        <v>938</v>
      </c>
      <c r="G74" s="14" t="s">
        <v>80</v>
      </c>
      <c r="H74" s="14" t="s">
        <v>1264</v>
      </c>
      <c r="I74" s="17">
        <v>1734760.8715994693</v>
      </c>
      <c r="J74" s="14" t="s">
        <v>51</v>
      </c>
      <c r="K74" s="17">
        <v>2255189.1330793104</v>
      </c>
      <c r="L74" s="14" t="s">
        <v>1264</v>
      </c>
      <c r="M74" s="17">
        <v>1734760.8715994693</v>
      </c>
      <c r="N74" s="14" t="s">
        <v>51</v>
      </c>
      <c r="O74" s="17">
        <v>2255189.1330793104</v>
      </c>
      <c r="P74" s="17">
        <v>1734760.8715994693</v>
      </c>
      <c r="Q74" s="17">
        <v>0</v>
      </c>
      <c r="R74" s="17">
        <v>0</v>
      </c>
      <c r="S74" s="18">
        <v>0</v>
      </c>
      <c r="T74" s="14" t="s">
        <v>50</v>
      </c>
      <c r="U74" s="14" t="s">
        <v>80</v>
      </c>
      <c r="V74" s="14" t="s">
        <v>1279</v>
      </c>
      <c r="W74" s="18">
        <v>0.14782362882165062</v>
      </c>
      <c r="X74" s="18">
        <v>1</v>
      </c>
      <c r="Y74" s="14" t="s">
        <v>80</v>
      </c>
      <c r="Z74" s="14" t="s">
        <v>80</v>
      </c>
      <c r="AA74" s="18" t="s">
        <v>80</v>
      </c>
      <c r="AB74" s="18" t="s">
        <v>80</v>
      </c>
      <c r="AC74" s="14" t="s">
        <v>80</v>
      </c>
    </row>
    <row r="75" spans="1:29" x14ac:dyDescent="0.15">
      <c r="A75" s="14" t="s">
        <v>72</v>
      </c>
      <c r="B75" s="14" t="s">
        <v>10</v>
      </c>
      <c r="C75" s="14" t="s">
        <v>13</v>
      </c>
      <c r="D75" s="14" t="s">
        <v>152</v>
      </c>
      <c r="E75" s="14" t="s">
        <v>548</v>
      </c>
      <c r="F75" s="14" t="s">
        <v>939</v>
      </c>
      <c r="G75" s="14" t="s">
        <v>80</v>
      </c>
      <c r="H75" s="14" t="s">
        <v>1264</v>
      </c>
      <c r="I75" s="17">
        <v>4317181.8745428594</v>
      </c>
      <c r="J75" s="14" t="s">
        <v>51</v>
      </c>
      <c r="K75" s="17">
        <v>5612336.4369057175</v>
      </c>
      <c r="L75" s="14" t="s">
        <v>1264</v>
      </c>
      <c r="M75" s="17">
        <v>4317181.8745428594</v>
      </c>
      <c r="N75" s="14" t="s">
        <v>51</v>
      </c>
      <c r="O75" s="17">
        <v>5612336.4369057175</v>
      </c>
      <c r="P75" s="17">
        <v>4317181.8745428594</v>
      </c>
      <c r="Q75" s="17">
        <v>0</v>
      </c>
      <c r="R75" s="17">
        <v>0</v>
      </c>
      <c r="S75" s="18">
        <v>0</v>
      </c>
      <c r="T75" s="14" t="s">
        <v>50</v>
      </c>
      <c r="U75" s="14" t="s">
        <v>80</v>
      </c>
      <c r="V75" s="14" t="s">
        <v>1279</v>
      </c>
      <c r="W75" s="18">
        <v>0.14782362882165062</v>
      </c>
      <c r="X75" s="18">
        <v>1</v>
      </c>
      <c r="Y75" s="14" t="s">
        <v>80</v>
      </c>
      <c r="Z75" s="14" t="s">
        <v>80</v>
      </c>
      <c r="AA75" s="18" t="s">
        <v>80</v>
      </c>
      <c r="AB75" s="18" t="s">
        <v>80</v>
      </c>
      <c r="AC75" s="14" t="s">
        <v>80</v>
      </c>
    </row>
    <row r="76" spans="1:29" x14ac:dyDescent="0.15">
      <c r="A76" s="14" t="s">
        <v>72</v>
      </c>
      <c r="B76" s="14" t="s">
        <v>10</v>
      </c>
      <c r="C76" s="14" t="s">
        <v>13</v>
      </c>
      <c r="D76" s="14" t="s">
        <v>153</v>
      </c>
      <c r="E76" s="14" t="s">
        <v>549</v>
      </c>
      <c r="F76" s="14" t="s">
        <v>940</v>
      </c>
      <c r="G76" s="14" t="s">
        <v>80</v>
      </c>
      <c r="H76" s="14" t="s">
        <v>1264</v>
      </c>
      <c r="I76" s="17">
        <v>6194638.0957516413</v>
      </c>
      <c r="J76" s="14" t="s">
        <v>51</v>
      </c>
      <c r="K76" s="17">
        <v>8053029.5244771335</v>
      </c>
      <c r="L76" s="14" t="s">
        <v>1264</v>
      </c>
      <c r="M76" s="17">
        <v>6194638.0957516413</v>
      </c>
      <c r="N76" s="14" t="s">
        <v>51</v>
      </c>
      <c r="O76" s="17">
        <v>8053029.5244771335</v>
      </c>
      <c r="P76" s="17">
        <v>6194638.0957516413</v>
      </c>
      <c r="Q76" s="17">
        <v>0</v>
      </c>
      <c r="R76" s="17">
        <v>0</v>
      </c>
      <c r="S76" s="18">
        <v>0</v>
      </c>
      <c r="T76" s="14" t="s">
        <v>1276</v>
      </c>
      <c r="U76" s="14" t="s">
        <v>1276</v>
      </c>
      <c r="V76" s="14" t="s">
        <v>1276</v>
      </c>
      <c r="W76" s="18">
        <v>0.14782362882165062</v>
      </c>
      <c r="X76" s="18">
        <v>1</v>
      </c>
      <c r="Y76" s="14" t="s">
        <v>80</v>
      </c>
      <c r="Z76" s="14" t="s">
        <v>80</v>
      </c>
      <c r="AA76" s="18" t="s">
        <v>80</v>
      </c>
      <c r="AB76" s="18" t="s">
        <v>80</v>
      </c>
      <c r="AC76" s="14" t="s">
        <v>80</v>
      </c>
    </row>
    <row r="77" spans="1:29" x14ac:dyDescent="0.15">
      <c r="A77" s="14" t="s">
        <v>72</v>
      </c>
      <c r="B77" s="14" t="s">
        <v>10</v>
      </c>
      <c r="C77" s="14" t="s">
        <v>13</v>
      </c>
      <c r="D77" s="14" t="s">
        <v>154</v>
      </c>
      <c r="E77" s="14" t="s">
        <v>550</v>
      </c>
      <c r="F77" s="14" t="s">
        <v>941</v>
      </c>
      <c r="G77" s="14" t="s">
        <v>80</v>
      </c>
      <c r="H77" s="14" t="s">
        <v>1264</v>
      </c>
      <c r="I77" s="17">
        <v>797857.06009628205</v>
      </c>
      <c r="J77" s="14" t="s">
        <v>51</v>
      </c>
      <c r="K77" s="17">
        <v>1037214.1781251668</v>
      </c>
      <c r="L77" s="14" t="s">
        <v>1264</v>
      </c>
      <c r="M77" s="17">
        <v>797857.06009628205</v>
      </c>
      <c r="N77" s="14" t="s">
        <v>51</v>
      </c>
      <c r="O77" s="17">
        <v>1037214.1781251668</v>
      </c>
      <c r="P77" s="17">
        <v>797857.06009628205</v>
      </c>
      <c r="Q77" s="17">
        <v>0</v>
      </c>
      <c r="R77" s="17">
        <v>0</v>
      </c>
      <c r="S77" s="18">
        <v>0</v>
      </c>
      <c r="T77" s="14" t="s">
        <v>50</v>
      </c>
      <c r="U77" s="14" t="s">
        <v>80</v>
      </c>
      <c r="V77" s="14" t="s">
        <v>1279</v>
      </c>
      <c r="W77" s="18">
        <v>0.14782362882165062</v>
      </c>
      <c r="X77" s="18">
        <v>1</v>
      </c>
      <c r="Y77" s="14" t="s">
        <v>80</v>
      </c>
      <c r="Z77" s="14" t="s">
        <v>80</v>
      </c>
      <c r="AA77" s="18" t="s">
        <v>80</v>
      </c>
      <c r="AB77" s="18" t="s">
        <v>80</v>
      </c>
      <c r="AC77" s="14" t="s">
        <v>80</v>
      </c>
    </row>
    <row r="78" spans="1:29" x14ac:dyDescent="0.15">
      <c r="A78" s="14" t="s">
        <v>72</v>
      </c>
      <c r="B78" s="14" t="s">
        <v>10</v>
      </c>
      <c r="C78" s="14" t="s">
        <v>13</v>
      </c>
      <c r="D78" s="14" t="s">
        <v>155</v>
      </c>
      <c r="E78" s="14" t="s">
        <v>551</v>
      </c>
      <c r="F78" s="14" t="s">
        <v>942</v>
      </c>
      <c r="G78" s="14" t="s">
        <v>80</v>
      </c>
      <c r="H78" s="14" t="s">
        <v>1264</v>
      </c>
      <c r="I78" s="17">
        <v>7586963.5577277467</v>
      </c>
      <c r="J78" s="14" t="s">
        <v>51</v>
      </c>
      <c r="K78" s="17">
        <v>9863052.6250460707</v>
      </c>
      <c r="L78" s="14" t="s">
        <v>1264</v>
      </c>
      <c r="M78" s="17">
        <v>7586963.5577277467</v>
      </c>
      <c r="N78" s="14" t="s">
        <v>51</v>
      </c>
      <c r="O78" s="17">
        <v>9863052.6250460707</v>
      </c>
      <c r="P78" s="17">
        <v>7586963.5577277467</v>
      </c>
      <c r="Q78" s="17">
        <v>0</v>
      </c>
      <c r="R78" s="17">
        <v>0</v>
      </c>
      <c r="S78" s="18">
        <v>0</v>
      </c>
      <c r="T78" s="14" t="s">
        <v>50</v>
      </c>
      <c r="U78" s="14" t="s">
        <v>80</v>
      </c>
      <c r="V78" s="14" t="s">
        <v>1279</v>
      </c>
      <c r="W78" s="18">
        <v>0.14782362882165062</v>
      </c>
      <c r="X78" s="18">
        <v>1</v>
      </c>
      <c r="Y78" s="14" t="s">
        <v>80</v>
      </c>
      <c r="Z78" s="14" t="s">
        <v>80</v>
      </c>
      <c r="AA78" s="18" t="s">
        <v>80</v>
      </c>
      <c r="AB78" s="18" t="s">
        <v>80</v>
      </c>
      <c r="AC78" s="14" t="s">
        <v>80</v>
      </c>
    </row>
    <row r="79" spans="1:29" x14ac:dyDescent="0.15">
      <c r="A79" s="14" t="s">
        <v>72</v>
      </c>
      <c r="B79" s="14" t="s">
        <v>10</v>
      </c>
      <c r="C79" s="14" t="s">
        <v>13</v>
      </c>
      <c r="D79" s="14" t="s">
        <v>156</v>
      </c>
      <c r="E79" s="14" t="s">
        <v>552</v>
      </c>
      <c r="F79" s="14" t="s">
        <v>943</v>
      </c>
      <c r="G79" s="14" t="s">
        <v>80</v>
      </c>
      <c r="H79" s="14" t="s">
        <v>1264</v>
      </c>
      <c r="I79" s="17">
        <v>6300572.8805135936</v>
      </c>
      <c r="J79" s="14" t="s">
        <v>51</v>
      </c>
      <c r="K79" s="17">
        <v>8190744.7446676716</v>
      </c>
      <c r="L79" s="14" t="s">
        <v>1264</v>
      </c>
      <c r="M79" s="17">
        <v>6300572.8805135936</v>
      </c>
      <c r="N79" s="14" t="s">
        <v>51</v>
      </c>
      <c r="O79" s="17">
        <v>8190744.7446676716</v>
      </c>
      <c r="P79" s="17">
        <v>6300572.8805135936</v>
      </c>
      <c r="Q79" s="17">
        <v>0</v>
      </c>
      <c r="R79" s="17">
        <v>0</v>
      </c>
      <c r="S79" s="18">
        <v>0</v>
      </c>
      <c r="T79" s="14" t="s">
        <v>50</v>
      </c>
      <c r="U79" s="14" t="s">
        <v>80</v>
      </c>
      <c r="V79" s="14" t="s">
        <v>1279</v>
      </c>
      <c r="W79" s="18">
        <v>0.14782362882165062</v>
      </c>
      <c r="X79" s="18">
        <v>1</v>
      </c>
      <c r="Y79" s="14" t="s">
        <v>80</v>
      </c>
      <c r="Z79" s="14" t="s">
        <v>80</v>
      </c>
      <c r="AA79" s="18" t="s">
        <v>80</v>
      </c>
      <c r="AB79" s="18" t="s">
        <v>80</v>
      </c>
      <c r="AC79" s="14" t="s">
        <v>80</v>
      </c>
    </row>
    <row r="80" spans="1:29" x14ac:dyDescent="0.15">
      <c r="A80" s="14" t="s">
        <v>72</v>
      </c>
      <c r="B80" s="14" t="s">
        <v>10</v>
      </c>
      <c r="C80" s="14" t="s">
        <v>13</v>
      </c>
      <c r="D80" s="14" t="s">
        <v>157</v>
      </c>
      <c r="E80" s="14" t="s">
        <v>553</v>
      </c>
      <c r="F80" s="14" t="s">
        <v>944</v>
      </c>
      <c r="G80" s="14" t="s">
        <v>80</v>
      </c>
      <c r="H80" s="14" t="s">
        <v>1264</v>
      </c>
      <c r="I80" s="17">
        <v>158419.82071079241</v>
      </c>
      <c r="J80" s="14" t="s">
        <v>51</v>
      </c>
      <c r="K80" s="17">
        <v>205945.76692403015</v>
      </c>
      <c r="L80" s="14" t="s">
        <v>1264</v>
      </c>
      <c r="M80" s="17">
        <v>158419.82071079241</v>
      </c>
      <c r="N80" s="14" t="s">
        <v>51</v>
      </c>
      <c r="O80" s="17">
        <v>205945.76692403015</v>
      </c>
      <c r="P80" s="17">
        <v>158419.82071079241</v>
      </c>
      <c r="Q80" s="17">
        <v>0</v>
      </c>
      <c r="R80" s="17">
        <v>0</v>
      </c>
      <c r="S80" s="18">
        <v>0</v>
      </c>
      <c r="T80" s="14" t="s">
        <v>50</v>
      </c>
      <c r="U80" s="14" t="s">
        <v>80</v>
      </c>
      <c r="V80" s="14" t="s">
        <v>1279</v>
      </c>
      <c r="W80" s="18">
        <v>0.14782362882165062</v>
      </c>
      <c r="X80" s="18">
        <v>1</v>
      </c>
      <c r="Y80" s="14" t="s">
        <v>80</v>
      </c>
      <c r="Z80" s="14" t="s">
        <v>80</v>
      </c>
      <c r="AA80" s="18" t="s">
        <v>80</v>
      </c>
      <c r="AB80" s="18" t="s">
        <v>80</v>
      </c>
      <c r="AC80" s="14" t="s">
        <v>80</v>
      </c>
    </row>
    <row r="81" spans="1:29" x14ac:dyDescent="0.15">
      <c r="A81" s="14" t="s">
        <v>72</v>
      </c>
      <c r="B81" s="14" t="s">
        <v>10</v>
      </c>
      <c r="C81" s="14" t="s">
        <v>13</v>
      </c>
      <c r="D81" s="14" t="s">
        <v>158</v>
      </c>
      <c r="E81" s="14" t="s">
        <v>554</v>
      </c>
      <c r="F81" s="14" t="s">
        <v>945</v>
      </c>
      <c r="G81" s="14" t="s">
        <v>80</v>
      </c>
      <c r="H81" s="14" t="s">
        <v>1264</v>
      </c>
      <c r="I81" s="17">
        <v>3362689.2136633708</v>
      </c>
      <c r="J81" s="14" t="s">
        <v>51</v>
      </c>
      <c r="K81" s="17">
        <v>4371495.9777623825</v>
      </c>
      <c r="L81" s="14" t="s">
        <v>1264</v>
      </c>
      <c r="M81" s="17">
        <v>3362689.2136633708</v>
      </c>
      <c r="N81" s="14" t="s">
        <v>51</v>
      </c>
      <c r="O81" s="17">
        <v>4371495.9777623825</v>
      </c>
      <c r="P81" s="17">
        <v>3362689.2136633708</v>
      </c>
      <c r="Q81" s="17">
        <v>0</v>
      </c>
      <c r="R81" s="17">
        <v>0</v>
      </c>
      <c r="S81" s="18">
        <v>0</v>
      </c>
      <c r="T81" s="14" t="s">
        <v>50</v>
      </c>
      <c r="U81" s="14" t="s">
        <v>80</v>
      </c>
      <c r="V81" s="14" t="s">
        <v>1279</v>
      </c>
      <c r="W81" s="18">
        <v>0.14782362882165062</v>
      </c>
      <c r="X81" s="18">
        <v>1</v>
      </c>
      <c r="Y81" s="14" t="s">
        <v>80</v>
      </c>
      <c r="Z81" s="14" t="s">
        <v>80</v>
      </c>
      <c r="AA81" s="18" t="s">
        <v>80</v>
      </c>
      <c r="AB81" s="18" t="s">
        <v>80</v>
      </c>
      <c r="AC81" s="14" t="s">
        <v>80</v>
      </c>
    </row>
    <row r="82" spans="1:29" x14ac:dyDescent="0.15">
      <c r="A82" s="14" t="s">
        <v>72</v>
      </c>
      <c r="B82" s="14" t="s">
        <v>10</v>
      </c>
      <c r="C82" s="14" t="s">
        <v>13</v>
      </c>
      <c r="D82" s="14" t="s">
        <v>159</v>
      </c>
      <c r="E82" s="14" t="s">
        <v>555</v>
      </c>
      <c r="F82" s="14" t="s">
        <v>946</v>
      </c>
      <c r="G82" s="14" t="s">
        <v>80</v>
      </c>
      <c r="H82" s="14" t="s">
        <v>1264</v>
      </c>
      <c r="I82" s="17">
        <v>9803604.2516437545</v>
      </c>
      <c r="J82" s="14" t="s">
        <v>51</v>
      </c>
      <c r="K82" s="17">
        <v>12744685.527136879</v>
      </c>
      <c r="L82" s="14" t="s">
        <v>1264</v>
      </c>
      <c r="M82" s="17">
        <v>9803604.2516437545</v>
      </c>
      <c r="N82" s="14" t="s">
        <v>51</v>
      </c>
      <c r="O82" s="17">
        <v>12744685.527136879</v>
      </c>
      <c r="P82" s="17">
        <v>9803604.2516437545</v>
      </c>
      <c r="Q82" s="17">
        <v>0</v>
      </c>
      <c r="R82" s="17">
        <v>0</v>
      </c>
      <c r="S82" s="18">
        <v>0</v>
      </c>
      <c r="T82" s="14" t="s">
        <v>1276</v>
      </c>
      <c r="U82" s="14" t="s">
        <v>1276</v>
      </c>
      <c r="V82" s="14" t="s">
        <v>1276</v>
      </c>
      <c r="W82" s="18">
        <v>0.14782362882165062</v>
      </c>
      <c r="X82" s="18">
        <v>1</v>
      </c>
      <c r="Y82" s="14" t="s">
        <v>80</v>
      </c>
      <c r="Z82" s="14" t="s">
        <v>80</v>
      </c>
      <c r="AA82" s="18" t="s">
        <v>80</v>
      </c>
      <c r="AB82" s="18" t="s">
        <v>80</v>
      </c>
      <c r="AC82" s="14" t="s">
        <v>80</v>
      </c>
    </row>
    <row r="83" spans="1:29" x14ac:dyDescent="0.15">
      <c r="A83" s="14" t="s">
        <v>72</v>
      </c>
      <c r="B83" s="14" t="s">
        <v>10</v>
      </c>
      <c r="C83" s="14" t="s">
        <v>13</v>
      </c>
      <c r="D83" s="14" t="s">
        <v>160</v>
      </c>
      <c r="E83" s="14" t="s">
        <v>556</v>
      </c>
      <c r="F83" s="14" t="s">
        <v>947</v>
      </c>
      <c r="G83" s="14" t="s">
        <v>80</v>
      </c>
      <c r="H83" s="14" t="s">
        <v>1264</v>
      </c>
      <c r="I83" s="17">
        <v>680434.89171077718</v>
      </c>
      <c r="J83" s="14" t="s">
        <v>51</v>
      </c>
      <c r="K83" s="17">
        <v>884565.35922401038</v>
      </c>
      <c r="L83" s="14" t="s">
        <v>1264</v>
      </c>
      <c r="M83" s="17">
        <v>680434.89171077718</v>
      </c>
      <c r="N83" s="14" t="s">
        <v>51</v>
      </c>
      <c r="O83" s="17">
        <v>884565.35922401038</v>
      </c>
      <c r="P83" s="17">
        <v>680434.89171077718</v>
      </c>
      <c r="Q83" s="17">
        <v>0</v>
      </c>
      <c r="R83" s="17">
        <v>0</v>
      </c>
      <c r="S83" s="18">
        <v>0</v>
      </c>
      <c r="T83" s="14" t="s">
        <v>50</v>
      </c>
      <c r="U83" s="14" t="s">
        <v>80</v>
      </c>
      <c r="V83" s="14" t="s">
        <v>1279</v>
      </c>
      <c r="W83" s="18">
        <v>0.14782362882165062</v>
      </c>
      <c r="X83" s="18">
        <v>1</v>
      </c>
      <c r="Y83" s="14" t="s">
        <v>80</v>
      </c>
      <c r="Z83" s="14" t="s">
        <v>80</v>
      </c>
      <c r="AA83" s="18" t="s">
        <v>80</v>
      </c>
      <c r="AB83" s="18" t="s">
        <v>80</v>
      </c>
      <c r="AC83" s="14" t="s">
        <v>80</v>
      </c>
    </row>
    <row r="84" spans="1:29" x14ac:dyDescent="0.15">
      <c r="A84" s="14" t="s">
        <v>72</v>
      </c>
      <c r="B84" s="14" t="s">
        <v>10</v>
      </c>
      <c r="C84" s="14" t="s">
        <v>13</v>
      </c>
      <c r="D84" s="14" t="s">
        <v>161</v>
      </c>
      <c r="E84" s="14" t="s">
        <v>557</v>
      </c>
      <c r="F84" s="14" t="s">
        <v>948</v>
      </c>
      <c r="G84" s="14" t="s">
        <v>80</v>
      </c>
      <c r="H84" s="14" t="s">
        <v>1264</v>
      </c>
      <c r="I84" s="17">
        <v>419842.2702773338</v>
      </c>
      <c r="J84" s="14" t="s">
        <v>51</v>
      </c>
      <c r="K84" s="17">
        <v>545794.95136053395</v>
      </c>
      <c r="L84" s="14" t="s">
        <v>1264</v>
      </c>
      <c r="M84" s="17">
        <v>419842.2702773338</v>
      </c>
      <c r="N84" s="14" t="s">
        <v>51</v>
      </c>
      <c r="O84" s="17">
        <v>545794.95136053395</v>
      </c>
      <c r="P84" s="17">
        <v>419842.2702773338</v>
      </c>
      <c r="Q84" s="17">
        <v>0</v>
      </c>
      <c r="R84" s="17">
        <v>0</v>
      </c>
      <c r="S84" s="18">
        <v>0</v>
      </c>
      <c r="T84" s="14" t="s">
        <v>50</v>
      </c>
      <c r="U84" s="14" t="s">
        <v>80</v>
      </c>
      <c r="V84" s="14" t="s">
        <v>1279</v>
      </c>
      <c r="W84" s="18">
        <v>0.14782362882165062</v>
      </c>
      <c r="X84" s="18">
        <v>1</v>
      </c>
      <c r="Y84" s="14" t="s">
        <v>80</v>
      </c>
      <c r="Z84" s="14" t="s">
        <v>80</v>
      </c>
      <c r="AA84" s="18" t="s">
        <v>80</v>
      </c>
      <c r="AB84" s="18" t="s">
        <v>80</v>
      </c>
      <c r="AC84" s="14" t="s">
        <v>80</v>
      </c>
    </row>
    <row r="85" spans="1:29" x14ac:dyDescent="0.15">
      <c r="A85" s="14" t="s">
        <v>72</v>
      </c>
      <c r="B85" s="14" t="s">
        <v>10</v>
      </c>
      <c r="C85" s="14" t="s">
        <v>13</v>
      </c>
      <c r="D85" s="14" t="s">
        <v>162</v>
      </c>
      <c r="E85" s="14" t="s">
        <v>558</v>
      </c>
      <c r="F85" s="14" t="s">
        <v>949</v>
      </c>
      <c r="G85" s="14" t="s">
        <v>80</v>
      </c>
      <c r="H85" s="14" t="s">
        <v>1264</v>
      </c>
      <c r="I85" s="17">
        <v>6672657.9980214164</v>
      </c>
      <c r="J85" s="14" t="s">
        <v>51</v>
      </c>
      <c r="K85" s="17">
        <v>8674455.397427842</v>
      </c>
      <c r="L85" s="14" t="s">
        <v>1264</v>
      </c>
      <c r="M85" s="17">
        <v>6672657.9980214164</v>
      </c>
      <c r="N85" s="14" t="s">
        <v>51</v>
      </c>
      <c r="O85" s="17">
        <v>8674455.397427842</v>
      </c>
      <c r="P85" s="17">
        <v>6672657.9980214164</v>
      </c>
      <c r="Q85" s="17">
        <v>0</v>
      </c>
      <c r="R85" s="17">
        <v>0</v>
      </c>
      <c r="S85" s="18">
        <v>0</v>
      </c>
      <c r="T85" s="14" t="s">
        <v>1276</v>
      </c>
      <c r="U85" s="14" t="s">
        <v>1276</v>
      </c>
      <c r="V85" s="14" t="s">
        <v>1276</v>
      </c>
      <c r="W85" s="18">
        <v>0.14782362882165062</v>
      </c>
      <c r="X85" s="18">
        <v>1</v>
      </c>
      <c r="Y85" s="14" t="s">
        <v>80</v>
      </c>
      <c r="Z85" s="14" t="s">
        <v>80</v>
      </c>
      <c r="AA85" s="18" t="s">
        <v>80</v>
      </c>
      <c r="AB85" s="18" t="s">
        <v>80</v>
      </c>
      <c r="AC85" s="14" t="s">
        <v>80</v>
      </c>
    </row>
    <row r="86" spans="1:29" x14ac:dyDescent="0.15">
      <c r="A86" s="14" t="s">
        <v>72</v>
      </c>
      <c r="B86" s="14" t="s">
        <v>10</v>
      </c>
      <c r="C86" s="14" t="s">
        <v>13</v>
      </c>
      <c r="D86" s="14" t="s">
        <v>163</v>
      </c>
      <c r="E86" s="14" t="s">
        <v>559</v>
      </c>
      <c r="F86" s="14" t="s">
        <v>950</v>
      </c>
      <c r="G86" s="14" t="s">
        <v>80</v>
      </c>
      <c r="H86" s="14" t="s">
        <v>1264</v>
      </c>
      <c r="I86" s="17">
        <v>3444089.9587900834</v>
      </c>
      <c r="J86" s="14" t="s">
        <v>51</v>
      </c>
      <c r="K86" s="17">
        <v>4477316.9464271087</v>
      </c>
      <c r="L86" s="14" t="s">
        <v>1264</v>
      </c>
      <c r="M86" s="17">
        <v>3444089.9587900834</v>
      </c>
      <c r="N86" s="14" t="s">
        <v>51</v>
      </c>
      <c r="O86" s="17">
        <v>4477316.9464271087</v>
      </c>
      <c r="P86" s="17">
        <v>3444089.9587900834</v>
      </c>
      <c r="Q86" s="17">
        <v>0</v>
      </c>
      <c r="R86" s="17">
        <v>0</v>
      </c>
      <c r="S86" s="18">
        <v>0</v>
      </c>
      <c r="T86" s="14" t="s">
        <v>1276</v>
      </c>
      <c r="U86" s="14" t="s">
        <v>1276</v>
      </c>
      <c r="V86" s="14" t="s">
        <v>1276</v>
      </c>
      <c r="W86" s="18">
        <v>0.14782362882165062</v>
      </c>
      <c r="X86" s="18">
        <v>1</v>
      </c>
      <c r="Y86" s="14" t="s">
        <v>80</v>
      </c>
      <c r="Z86" s="14" t="s">
        <v>80</v>
      </c>
      <c r="AA86" s="18" t="s">
        <v>80</v>
      </c>
      <c r="AB86" s="18" t="s">
        <v>80</v>
      </c>
      <c r="AC86" s="14" t="s">
        <v>80</v>
      </c>
    </row>
    <row r="87" spans="1:29" x14ac:dyDescent="0.15">
      <c r="A87" s="14" t="s">
        <v>72</v>
      </c>
      <c r="B87" s="14" t="s">
        <v>10</v>
      </c>
      <c r="C87" s="14" t="s">
        <v>13</v>
      </c>
      <c r="D87" s="14" t="s">
        <v>164</v>
      </c>
      <c r="E87" s="14" t="s">
        <v>560</v>
      </c>
      <c r="F87" s="14" t="s">
        <v>951</v>
      </c>
      <c r="G87" s="14" t="s">
        <v>80</v>
      </c>
      <c r="H87" s="14" t="s">
        <v>1264</v>
      </c>
      <c r="I87" s="17">
        <v>9183163.2860190179</v>
      </c>
      <c r="J87" s="14" t="s">
        <v>51</v>
      </c>
      <c r="K87" s="17">
        <v>11938112.271824725</v>
      </c>
      <c r="L87" s="14" t="s">
        <v>1264</v>
      </c>
      <c r="M87" s="17">
        <v>9183163.2860190179</v>
      </c>
      <c r="N87" s="14" t="s">
        <v>51</v>
      </c>
      <c r="O87" s="17">
        <v>11938112.271824725</v>
      </c>
      <c r="P87" s="17">
        <v>9183163.2860190179</v>
      </c>
      <c r="Q87" s="17">
        <v>0</v>
      </c>
      <c r="R87" s="17">
        <v>0</v>
      </c>
      <c r="S87" s="18">
        <v>0</v>
      </c>
      <c r="T87" s="14" t="s">
        <v>50</v>
      </c>
      <c r="U87" s="14" t="s">
        <v>80</v>
      </c>
      <c r="V87" s="14" t="s">
        <v>1279</v>
      </c>
      <c r="W87" s="18">
        <v>0.14782362882165062</v>
      </c>
      <c r="X87" s="18">
        <v>1</v>
      </c>
      <c r="Y87" s="14" t="s">
        <v>80</v>
      </c>
      <c r="Z87" s="14" t="s">
        <v>80</v>
      </c>
      <c r="AA87" s="18" t="s">
        <v>80</v>
      </c>
      <c r="AB87" s="18" t="s">
        <v>80</v>
      </c>
      <c r="AC87" s="14" t="s">
        <v>80</v>
      </c>
    </row>
    <row r="88" spans="1:29" x14ac:dyDescent="0.15">
      <c r="A88" s="14" t="s">
        <v>72</v>
      </c>
      <c r="B88" s="14" t="s">
        <v>10</v>
      </c>
      <c r="C88" s="14" t="s">
        <v>13</v>
      </c>
      <c r="D88" s="14" t="s">
        <v>165</v>
      </c>
      <c r="E88" s="14" t="s">
        <v>561</v>
      </c>
      <c r="F88" s="14" t="s">
        <v>952</v>
      </c>
      <c r="G88" s="14" t="s">
        <v>80</v>
      </c>
      <c r="H88" s="14" t="s">
        <v>1264</v>
      </c>
      <c r="I88" s="17">
        <v>2556050.267154594</v>
      </c>
      <c r="J88" s="14" t="s">
        <v>51</v>
      </c>
      <c r="K88" s="17">
        <v>3322865.3473009723</v>
      </c>
      <c r="L88" s="14" t="s">
        <v>1264</v>
      </c>
      <c r="M88" s="17">
        <v>2556050.267154594</v>
      </c>
      <c r="N88" s="14" t="s">
        <v>51</v>
      </c>
      <c r="O88" s="17">
        <v>3322865.3473009723</v>
      </c>
      <c r="P88" s="17">
        <v>2556050.267154594</v>
      </c>
      <c r="Q88" s="17">
        <v>0</v>
      </c>
      <c r="R88" s="17">
        <v>0</v>
      </c>
      <c r="S88" s="18">
        <v>0</v>
      </c>
      <c r="T88" s="14" t="s">
        <v>1276</v>
      </c>
      <c r="U88" s="14" t="s">
        <v>1276</v>
      </c>
      <c r="V88" s="14" t="s">
        <v>1276</v>
      </c>
      <c r="W88" s="18">
        <v>0.14782362882165062</v>
      </c>
      <c r="X88" s="18">
        <v>1</v>
      </c>
      <c r="Y88" s="14" t="s">
        <v>80</v>
      </c>
      <c r="Z88" s="14" t="s">
        <v>80</v>
      </c>
      <c r="AA88" s="18" t="s">
        <v>80</v>
      </c>
      <c r="AB88" s="18" t="s">
        <v>80</v>
      </c>
      <c r="AC88" s="14" t="s">
        <v>80</v>
      </c>
    </row>
    <row r="89" spans="1:29" x14ac:dyDescent="0.15">
      <c r="A89" s="14" t="s">
        <v>72</v>
      </c>
      <c r="B89" s="14" t="s">
        <v>10</v>
      </c>
      <c r="C89" s="14" t="s">
        <v>13</v>
      </c>
      <c r="D89" s="14" t="s">
        <v>166</v>
      </c>
      <c r="E89" s="14" t="s">
        <v>562</v>
      </c>
      <c r="F89" s="14" t="s">
        <v>953</v>
      </c>
      <c r="G89" s="14" t="s">
        <v>80</v>
      </c>
      <c r="H89" s="14" t="s">
        <v>1264</v>
      </c>
      <c r="I89" s="17">
        <v>3972107.2744032927</v>
      </c>
      <c r="J89" s="14" t="s">
        <v>51</v>
      </c>
      <c r="K89" s="17">
        <v>5163739.4567242805</v>
      </c>
      <c r="L89" s="14" t="s">
        <v>1264</v>
      </c>
      <c r="M89" s="17">
        <v>3972107.2744032927</v>
      </c>
      <c r="N89" s="14" t="s">
        <v>51</v>
      </c>
      <c r="O89" s="17">
        <v>5163739.4567242805</v>
      </c>
      <c r="P89" s="17">
        <v>3972107.2744032927</v>
      </c>
      <c r="Q89" s="17">
        <v>0</v>
      </c>
      <c r="R89" s="17">
        <v>0</v>
      </c>
      <c r="S89" s="18">
        <v>0</v>
      </c>
      <c r="T89" s="14" t="s">
        <v>1276</v>
      </c>
      <c r="U89" s="14" t="s">
        <v>1276</v>
      </c>
      <c r="V89" s="14" t="s">
        <v>1276</v>
      </c>
      <c r="W89" s="18">
        <v>0.14782362882165062</v>
      </c>
      <c r="X89" s="18">
        <v>1</v>
      </c>
      <c r="Y89" s="14" t="s">
        <v>80</v>
      </c>
      <c r="Z89" s="14" t="s">
        <v>80</v>
      </c>
      <c r="AA89" s="18" t="s">
        <v>80</v>
      </c>
      <c r="AB89" s="18" t="s">
        <v>80</v>
      </c>
      <c r="AC89" s="14" t="s">
        <v>80</v>
      </c>
    </row>
    <row r="90" spans="1:29" x14ac:dyDescent="0.15">
      <c r="A90" s="14" t="s">
        <v>72</v>
      </c>
      <c r="B90" s="14" t="s">
        <v>10</v>
      </c>
      <c r="C90" s="14" t="s">
        <v>13</v>
      </c>
      <c r="D90" s="14" t="s">
        <v>167</v>
      </c>
      <c r="E90" s="14" t="s">
        <v>563</v>
      </c>
      <c r="F90" s="14" t="s">
        <v>954</v>
      </c>
      <c r="G90" s="14" t="s">
        <v>80</v>
      </c>
      <c r="H90" s="14" t="s">
        <v>1264</v>
      </c>
      <c r="I90" s="17">
        <v>14880920.062226571</v>
      </c>
      <c r="J90" s="14" t="s">
        <v>51</v>
      </c>
      <c r="K90" s="17">
        <v>19345196.080894545</v>
      </c>
      <c r="L90" s="14" t="s">
        <v>1264</v>
      </c>
      <c r="M90" s="17">
        <v>14880920.062226571</v>
      </c>
      <c r="N90" s="14" t="s">
        <v>51</v>
      </c>
      <c r="O90" s="17">
        <v>19345196.080894545</v>
      </c>
      <c r="P90" s="17">
        <v>14880920.062226571</v>
      </c>
      <c r="Q90" s="17">
        <v>0</v>
      </c>
      <c r="R90" s="17">
        <v>0</v>
      </c>
      <c r="S90" s="18">
        <v>0</v>
      </c>
      <c r="T90" s="14" t="s">
        <v>50</v>
      </c>
      <c r="U90" s="14" t="s">
        <v>80</v>
      </c>
      <c r="V90" s="14" t="s">
        <v>1279</v>
      </c>
      <c r="W90" s="18">
        <v>0.14782362882165062</v>
      </c>
      <c r="X90" s="18">
        <v>1</v>
      </c>
      <c r="Y90" s="14" t="s">
        <v>80</v>
      </c>
      <c r="Z90" s="14" t="s">
        <v>80</v>
      </c>
      <c r="AA90" s="18" t="s">
        <v>80</v>
      </c>
      <c r="AB90" s="18" t="s">
        <v>80</v>
      </c>
      <c r="AC90" s="14" t="s">
        <v>80</v>
      </c>
    </row>
    <row r="91" spans="1:29" x14ac:dyDescent="0.15">
      <c r="A91" s="14" t="s">
        <v>72</v>
      </c>
      <c r="B91" s="14" t="s">
        <v>10</v>
      </c>
      <c r="C91" s="14" t="s">
        <v>13</v>
      </c>
      <c r="D91" s="14" t="s">
        <v>168</v>
      </c>
      <c r="E91" s="14" t="s">
        <v>564</v>
      </c>
      <c r="F91" s="14" t="s">
        <v>955</v>
      </c>
      <c r="G91" s="14" t="s">
        <v>80</v>
      </c>
      <c r="H91" s="14" t="s">
        <v>1264</v>
      </c>
      <c r="I91" s="17">
        <v>11596252.13650623</v>
      </c>
      <c r="J91" s="14" t="s">
        <v>51</v>
      </c>
      <c r="K91" s="17">
        <v>15075127.7774581</v>
      </c>
      <c r="L91" s="14" t="s">
        <v>1264</v>
      </c>
      <c r="M91" s="17">
        <v>11596252.13650623</v>
      </c>
      <c r="N91" s="14" t="s">
        <v>51</v>
      </c>
      <c r="O91" s="17">
        <v>15075127.7774581</v>
      </c>
      <c r="P91" s="17">
        <v>11596252.13650623</v>
      </c>
      <c r="Q91" s="17">
        <v>0</v>
      </c>
      <c r="R91" s="17">
        <v>0</v>
      </c>
      <c r="S91" s="18">
        <v>0</v>
      </c>
      <c r="T91" s="14" t="s">
        <v>1276</v>
      </c>
      <c r="U91" s="14" t="s">
        <v>1276</v>
      </c>
      <c r="V91" s="14" t="s">
        <v>1276</v>
      </c>
      <c r="W91" s="18">
        <v>0.14782362882165062</v>
      </c>
      <c r="X91" s="18">
        <v>1</v>
      </c>
      <c r="Y91" s="14" t="s">
        <v>80</v>
      </c>
      <c r="Z91" s="14" t="s">
        <v>80</v>
      </c>
      <c r="AA91" s="18" t="s">
        <v>80</v>
      </c>
      <c r="AB91" s="18" t="s">
        <v>80</v>
      </c>
      <c r="AC91" s="14" t="s">
        <v>80</v>
      </c>
    </row>
    <row r="92" spans="1:29" x14ac:dyDescent="0.15">
      <c r="A92" s="14" t="s">
        <v>72</v>
      </c>
      <c r="B92" s="14" t="s">
        <v>10</v>
      </c>
      <c r="C92" s="14" t="s">
        <v>13</v>
      </c>
      <c r="D92" s="14" t="s">
        <v>169</v>
      </c>
      <c r="E92" s="14" t="s">
        <v>565</v>
      </c>
      <c r="F92" s="14" t="s">
        <v>956</v>
      </c>
      <c r="G92" s="14" t="s">
        <v>80</v>
      </c>
      <c r="H92" s="14" t="s">
        <v>1264</v>
      </c>
      <c r="I92" s="17">
        <v>33948601.388234869</v>
      </c>
      <c r="J92" s="14" t="s">
        <v>51</v>
      </c>
      <c r="K92" s="17">
        <v>44133181.804705329</v>
      </c>
      <c r="L92" s="14" t="s">
        <v>1264</v>
      </c>
      <c r="M92" s="17">
        <v>33948601.388234869</v>
      </c>
      <c r="N92" s="14" t="s">
        <v>51</v>
      </c>
      <c r="O92" s="17">
        <v>44133181.804705329</v>
      </c>
      <c r="P92" s="17">
        <v>33948601.388234869</v>
      </c>
      <c r="Q92" s="17">
        <v>0</v>
      </c>
      <c r="R92" s="17">
        <v>0</v>
      </c>
      <c r="S92" s="18">
        <v>0</v>
      </c>
      <c r="T92" s="14" t="s">
        <v>1276</v>
      </c>
      <c r="U92" s="14" t="s">
        <v>1276</v>
      </c>
      <c r="V92" s="14" t="s">
        <v>1276</v>
      </c>
      <c r="W92" s="18">
        <v>0.14782362882165062</v>
      </c>
      <c r="X92" s="18">
        <v>1</v>
      </c>
      <c r="Y92" s="14" t="s">
        <v>80</v>
      </c>
      <c r="Z92" s="14" t="s">
        <v>80</v>
      </c>
      <c r="AA92" s="18" t="s">
        <v>80</v>
      </c>
      <c r="AB92" s="18" t="s">
        <v>80</v>
      </c>
      <c r="AC92" s="14" t="s">
        <v>80</v>
      </c>
    </row>
    <row r="93" spans="1:29" x14ac:dyDescent="0.15">
      <c r="A93" s="14" t="s">
        <v>72</v>
      </c>
      <c r="B93" s="14" t="s">
        <v>10</v>
      </c>
      <c r="C93" s="14" t="s">
        <v>13</v>
      </c>
      <c r="D93" s="14" t="s">
        <v>170</v>
      </c>
      <c r="E93" s="14" t="s">
        <v>566</v>
      </c>
      <c r="F93" s="14" t="s">
        <v>957</v>
      </c>
      <c r="G93" s="14" t="s">
        <v>80</v>
      </c>
      <c r="H93" s="14" t="s">
        <v>1264</v>
      </c>
      <c r="I93" s="17">
        <v>5353079.2606925052</v>
      </c>
      <c r="J93" s="14" t="s">
        <v>51</v>
      </c>
      <c r="K93" s="17">
        <v>6959003.0389002571</v>
      </c>
      <c r="L93" s="14" t="s">
        <v>1264</v>
      </c>
      <c r="M93" s="17">
        <v>5353079.2606925052</v>
      </c>
      <c r="N93" s="14" t="s">
        <v>51</v>
      </c>
      <c r="O93" s="17">
        <v>6959003.0389002571</v>
      </c>
      <c r="P93" s="17">
        <v>5353079.2606925052</v>
      </c>
      <c r="Q93" s="17">
        <v>0</v>
      </c>
      <c r="R93" s="17">
        <v>0</v>
      </c>
      <c r="S93" s="18">
        <v>0</v>
      </c>
      <c r="T93" s="14" t="s">
        <v>1276</v>
      </c>
      <c r="U93" s="14" t="s">
        <v>1276</v>
      </c>
      <c r="V93" s="14" t="s">
        <v>1276</v>
      </c>
      <c r="W93" s="18">
        <v>0.14782362882165062</v>
      </c>
      <c r="X93" s="18">
        <v>1</v>
      </c>
      <c r="Y93" s="14" t="s">
        <v>80</v>
      </c>
      <c r="Z93" s="14" t="s">
        <v>80</v>
      </c>
      <c r="AA93" s="18" t="s">
        <v>80</v>
      </c>
      <c r="AB93" s="18" t="s">
        <v>80</v>
      </c>
      <c r="AC93" s="14" t="s">
        <v>80</v>
      </c>
    </row>
    <row r="94" spans="1:29" x14ac:dyDescent="0.15">
      <c r="A94" s="14" t="s">
        <v>72</v>
      </c>
      <c r="B94" s="14" t="s">
        <v>10</v>
      </c>
      <c r="C94" s="14" t="s">
        <v>13</v>
      </c>
      <c r="D94" s="14" t="s">
        <v>171</v>
      </c>
      <c r="E94" s="14" t="s">
        <v>567</v>
      </c>
      <c r="F94" s="14" t="s">
        <v>958</v>
      </c>
      <c r="G94" s="14" t="s">
        <v>80</v>
      </c>
      <c r="H94" s="14" t="s">
        <v>1264</v>
      </c>
      <c r="I94" s="17">
        <v>1661375.9423663742</v>
      </c>
      <c r="J94" s="14" t="s">
        <v>51</v>
      </c>
      <c r="K94" s="17">
        <v>2159788.7250762866</v>
      </c>
      <c r="L94" s="14" t="s">
        <v>1264</v>
      </c>
      <c r="M94" s="17">
        <v>1661375.9423663742</v>
      </c>
      <c r="N94" s="14" t="s">
        <v>51</v>
      </c>
      <c r="O94" s="17">
        <v>2159788.7250762866</v>
      </c>
      <c r="P94" s="17">
        <v>1661375.9423663742</v>
      </c>
      <c r="Q94" s="17">
        <v>0</v>
      </c>
      <c r="R94" s="17">
        <v>0</v>
      </c>
      <c r="S94" s="18">
        <v>0</v>
      </c>
      <c r="T94" s="14" t="s">
        <v>1276</v>
      </c>
      <c r="U94" s="14" t="s">
        <v>1276</v>
      </c>
      <c r="V94" s="14" t="s">
        <v>1276</v>
      </c>
      <c r="W94" s="18">
        <v>0.14782362882165062</v>
      </c>
      <c r="X94" s="18">
        <v>1</v>
      </c>
      <c r="Y94" s="14" t="s">
        <v>80</v>
      </c>
      <c r="Z94" s="14" t="s">
        <v>80</v>
      </c>
      <c r="AA94" s="18" t="s">
        <v>80</v>
      </c>
      <c r="AB94" s="18" t="s">
        <v>80</v>
      </c>
      <c r="AC94" s="14" t="s">
        <v>80</v>
      </c>
    </row>
    <row r="95" spans="1:29" x14ac:dyDescent="0.15">
      <c r="A95" s="14" t="s">
        <v>72</v>
      </c>
      <c r="B95" s="14" t="s">
        <v>10</v>
      </c>
      <c r="C95" s="14" t="s">
        <v>13</v>
      </c>
      <c r="D95" s="14" t="s">
        <v>172</v>
      </c>
      <c r="E95" s="14" t="s">
        <v>568</v>
      </c>
      <c r="F95" s="14" t="s">
        <v>959</v>
      </c>
      <c r="G95" s="14" t="s">
        <v>80</v>
      </c>
      <c r="H95" s="14" t="s">
        <v>1264</v>
      </c>
      <c r="I95" s="17">
        <v>2316858.1308966456</v>
      </c>
      <c r="J95" s="14" t="s">
        <v>51</v>
      </c>
      <c r="K95" s="17">
        <v>3011915.5701656397</v>
      </c>
      <c r="L95" s="14" t="s">
        <v>1264</v>
      </c>
      <c r="M95" s="17">
        <v>2316858.1308966456</v>
      </c>
      <c r="N95" s="14" t="s">
        <v>51</v>
      </c>
      <c r="O95" s="17">
        <v>3011915.5701656397</v>
      </c>
      <c r="P95" s="17">
        <v>2316858.1308966456</v>
      </c>
      <c r="Q95" s="17">
        <v>0</v>
      </c>
      <c r="R95" s="17">
        <v>0</v>
      </c>
      <c r="S95" s="18">
        <v>0</v>
      </c>
      <c r="T95" s="14" t="s">
        <v>1276</v>
      </c>
      <c r="U95" s="14" t="s">
        <v>1276</v>
      </c>
      <c r="V95" s="14" t="s">
        <v>1276</v>
      </c>
      <c r="W95" s="18">
        <v>0.14782362882165062</v>
      </c>
      <c r="X95" s="18">
        <v>1</v>
      </c>
      <c r="Y95" s="14" t="s">
        <v>80</v>
      </c>
      <c r="Z95" s="14" t="s">
        <v>80</v>
      </c>
      <c r="AA95" s="18" t="s">
        <v>80</v>
      </c>
      <c r="AB95" s="18" t="s">
        <v>80</v>
      </c>
      <c r="AC95" s="14" t="s">
        <v>80</v>
      </c>
    </row>
    <row r="96" spans="1:29" x14ac:dyDescent="0.15">
      <c r="A96" s="14" t="s">
        <v>72</v>
      </c>
      <c r="B96" s="14" t="s">
        <v>10</v>
      </c>
      <c r="C96" s="14" t="s">
        <v>13</v>
      </c>
      <c r="D96" s="14" t="s">
        <v>173</v>
      </c>
      <c r="E96" s="14" t="s">
        <v>569</v>
      </c>
      <c r="F96" s="14" t="s">
        <v>960</v>
      </c>
      <c r="G96" s="14" t="s">
        <v>80</v>
      </c>
      <c r="H96" s="14" t="s">
        <v>1264</v>
      </c>
      <c r="I96" s="17">
        <v>1321991.1844159856</v>
      </c>
      <c r="J96" s="14" t="s">
        <v>51</v>
      </c>
      <c r="K96" s="17">
        <v>1718588.5397407813</v>
      </c>
      <c r="L96" s="14" t="s">
        <v>1264</v>
      </c>
      <c r="M96" s="17">
        <v>1321991.1844159856</v>
      </c>
      <c r="N96" s="14" t="s">
        <v>51</v>
      </c>
      <c r="O96" s="17">
        <v>1718588.5397407813</v>
      </c>
      <c r="P96" s="17">
        <v>1321991.1844159856</v>
      </c>
      <c r="Q96" s="17">
        <v>0</v>
      </c>
      <c r="R96" s="17">
        <v>0</v>
      </c>
      <c r="S96" s="18">
        <v>0</v>
      </c>
      <c r="T96" s="14" t="s">
        <v>1276</v>
      </c>
      <c r="U96" s="14" t="s">
        <v>1276</v>
      </c>
      <c r="V96" s="14" t="s">
        <v>1276</v>
      </c>
      <c r="W96" s="18">
        <v>0.14782362882165062</v>
      </c>
      <c r="X96" s="18">
        <v>1</v>
      </c>
      <c r="Y96" s="14" t="s">
        <v>80</v>
      </c>
      <c r="Z96" s="14" t="s">
        <v>80</v>
      </c>
      <c r="AA96" s="18" t="s">
        <v>80</v>
      </c>
      <c r="AB96" s="18" t="s">
        <v>80</v>
      </c>
      <c r="AC96" s="14" t="s">
        <v>80</v>
      </c>
    </row>
    <row r="97" spans="1:29" x14ac:dyDescent="0.15">
      <c r="A97" s="14" t="s">
        <v>72</v>
      </c>
      <c r="B97" s="14" t="s">
        <v>10</v>
      </c>
      <c r="C97" s="14" t="s">
        <v>13</v>
      </c>
      <c r="D97" s="14" t="s">
        <v>174</v>
      </c>
      <c r="E97" s="14" t="s">
        <v>570</v>
      </c>
      <c r="F97" s="14" t="s">
        <v>961</v>
      </c>
      <c r="G97" s="14" t="s">
        <v>80</v>
      </c>
      <c r="H97" s="14" t="s">
        <v>1264</v>
      </c>
      <c r="I97" s="17">
        <v>3120792.4345953544</v>
      </c>
      <c r="J97" s="14" t="s">
        <v>51</v>
      </c>
      <c r="K97" s="17">
        <v>4057030.1649739603</v>
      </c>
      <c r="L97" s="14" t="s">
        <v>1264</v>
      </c>
      <c r="M97" s="17">
        <v>3120792.4345953544</v>
      </c>
      <c r="N97" s="14" t="s">
        <v>51</v>
      </c>
      <c r="O97" s="17">
        <v>4057030.1649739603</v>
      </c>
      <c r="P97" s="17">
        <v>3120792.4345953544</v>
      </c>
      <c r="Q97" s="17">
        <v>0</v>
      </c>
      <c r="R97" s="17">
        <v>0</v>
      </c>
      <c r="S97" s="18">
        <v>0</v>
      </c>
      <c r="T97" s="14" t="s">
        <v>50</v>
      </c>
      <c r="U97" s="14" t="s">
        <v>80</v>
      </c>
      <c r="V97" s="14" t="s">
        <v>1279</v>
      </c>
      <c r="W97" s="18">
        <v>0.14782362882165062</v>
      </c>
      <c r="X97" s="18">
        <v>1</v>
      </c>
      <c r="Y97" s="14" t="s">
        <v>80</v>
      </c>
      <c r="Z97" s="14" t="s">
        <v>80</v>
      </c>
      <c r="AA97" s="18" t="s">
        <v>80</v>
      </c>
      <c r="AB97" s="18" t="s">
        <v>80</v>
      </c>
      <c r="AC97" s="14" t="s">
        <v>80</v>
      </c>
    </row>
    <row r="98" spans="1:29" x14ac:dyDescent="0.15">
      <c r="A98" s="14" t="s">
        <v>72</v>
      </c>
      <c r="B98" s="14" t="s">
        <v>10</v>
      </c>
      <c r="C98" s="14" t="s">
        <v>13</v>
      </c>
      <c r="D98" s="14" t="s">
        <v>175</v>
      </c>
      <c r="E98" s="14" t="s">
        <v>571</v>
      </c>
      <c r="F98" s="14" t="s">
        <v>962</v>
      </c>
      <c r="G98" s="14" t="s">
        <v>80</v>
      </c>
      <c r="H98" s="14" t="s">
        <v>1264</v>
      </c>
      <c r="I98" s="17">
        <v>1024033.0351612741</v>
      </c>
      <c r="J98" s="14" t="s">
        <v>51</v>
      </c>
      <c r="K98" s="17">
        <v>1331242.9457096565</v>
      </c>
      <c r="L98" s="14" t="s">
        <v>1264</v>
      </c>
      <c r="M98" s="17">
        <v>1024033.0351612741</v>
      </c>
      <c r="N98" s="14" t="s">
        <v>51</v>
      </c>
      <c r="O98" s="17">
        <v>1331242.9457096565</v>
      </c>
      <c r="P98" s="17">
        <v>1024033.0351612741</v>
      </c>
      <c r="Q98" s="17">
        <v>0</v>
      </c>
      <c r="R98" s="17">
        <v>0</v>
      </c>
      <c r="S98" s="18">
        <v>0</v>
      </c>
      <c r="T98" s="14" t="s">
        <v>50</v>
      </c>
      <c r="U98" s="14" t="s">
        <v>80</v>
      </c>
      <c r="V98" s="14" t="s">
        <v>1279</v>
      </c>
      <c r="W98" s="18">
        <v>0.14782362882165062</v>
      </c>
      <c r="X98" s="18">
        <v>1</v>
      </c>
      <c r="Y98" s="14" t="s">
        <v>80</v>
      </c>
      <c r="Z98" s="14" t="s">
        <v>80</v>
      </c>
      <c r="AA98" s="18" t="s">
        <v>80</v>
      </c>
      <c r="AB98" s="18" t="s">
        <v>80</v>
      </c>
      <c r="AC98" s="14" t="s">
        <v>80</v>
      </c>
    </row>
    <row r="99" spans="1:29" x14ac:dyDescent="0.15">
      <c r="A99" s="14" t="s">
        <v>72</v>
      </c>
      <c r="B99" s="14" t="s">
        <v>10</v>
      </c>
      <c r="C99" s="14" t="s">
        <v>13</v>
      </c>
      <c r="D99" s="14" t="s">
        <v>176</v>
      </c>
      <c r="E99" s="14" t="s">
        <v>572</v>
      </c>
      <c r="F99" s="14" t="s">
        <v>963</v>
      </c>
      <c r="G99" s="14" t="s">
        <v>80</v>
      </c>
      <c r="H99" s="14" t="s">
        <v>1264</v>
      </c>
      <c r="I99" s="17">
        <v>2096209.8148250324</v>
      </c>
      <c r="J99" s="14" t="s">
        <v>51</v>
      </c>
      <c r="K99" s="17">
        <v>2725072.7592725423</v>
      </c>
      <c r="L99" s="14" t="s">
        <v>1264</v>
      </c>
      <c r="M99" s="17">
        <v>2096209.8148250324</v>
      </c>
      <c r="N99" s="14" t="s">
        <v>51</v>
      </c>
      <c r="O99" s="17">
        <v>2725072.7592725423</v>
      </c>
      <c r="P99" s="17">
        <v>2096209.8148250324</v>
      </c>
      <c r="Q99" s="17">
        <v>0</v>
      </c>
      <c r="R99" s="17">
        <v>0</v>
      </c>
      <c r="S99" s="18">
        <v>0</v>
      </c>
      <c r="T99" s="14" t="s">
        <v>50</v>
      </c>
      <c r="U99" s="14" t="s">
        <v>80</v>
      </c>
      <c r="V99" s="14" t="s">
        <v>1279</v>
      </c>
      <c r="W99" s="18">
        <v>0.14782362882165062</v>
      </c>
      <c r="X99" s="18">
        <v>1</v>
      </c>
      <c r="Y99" s="14" t="s">
        <v>80</v>
      </c>
      <c r="Z99" s="14" t="s">
        <v>80</v>
      </c>
      <c r="AA99" s="18" t="s">
        <v>80</v>
      </c>
      <c r="AB99" s="18" t="s">
        <v>80</v>
      </c>
      <c r="AC99" s="14" t="s">
        <v>80</v>
      </c>
    </row>
    <row r="100" spans="1:29" x14ac:dyDescent="0.15">
      <c r="A100" s="14" t="s">
        <v>72</v>
      </c>
      <c r="B100" s="14" t="s">
        <v>10</v>
      </c>
      <c r="C100" s="14" t="s">
        <v>13</v>
      </c>
      <c r="D100" s="14" t="s">
        <v>177</v>
      </c>
      <c r="E100" s="14" t="s">
        <v>573</v>
      </c>
      <c r="F100" s="14" t="s">
        <v>964</v>
      </c>
      <c r="G100" s="14" t="s">
        <v>80</v>
      </c>
      <c r="H100" s="14" t="s">
        <v>1264</v>
      </c>
      <c r="I100" s="17">
        <v>18123526.895899538</v>
      </c>
      <c r="J100" s="14" t="s">
        <v>51</v>
      </c>
      <c r="K100" s="17">
        <v>23560584.964669399</v>
      </c>
      <c r="L100" s="14" t="s">
        <v>1264</v>
      </c>
      <c r="M100" s="17">
        <v>18123526.895899538</v>
      </c>
      <c r="N100" s="14" t="s">
        <v>51</v>
      </c>
      <c r="O100" s="17">
        <v>23560584.964669399</v>
      </c>
      <c r="P100" s="17">
        <v>18123526.895899538</v>
      </c>
      <c r="Q100" s="17">
        <v>0</v>
      </c>
      <c r="R100" s="17">
        <v>0</v>
      </c>
      <c r="S100" s="18">
        <v>0</v>
      </c>
      <c r="T100" s="14" t="s">
        <v>1276</v>
      </c>
      <c r="U100" s="14" t="s">
        <v>1276</v>
      </c>
      <c r="V100" s="14" t="s">
        <v>1276</v>
      </c>
      <c r="W100" s="18">
        <v>0.14782362882165062</v>
      </c>
      <c r="X100" s="18">
        <v>1</v>
      </c>
      <c r="Y100" s="14" t="s">
        <v>80</v>
      </c>
      <c r="Z100" s="14" t="s">
        <v>80</v>
      </c>
      <c r="AA100" s="18" t="s">
        <v>80</v>
      </c>
      <c r="AB100" s="18" t="s">
        <v>80</v>
      </c>
      <c r="AC100" s="14" t="s">
        <v>80</v>
      </c>
    </row>
    <row r="101" spans="1:29" x14ac:dyDescent="0.15">
      <c r="A101" s="14" t="s">
        <v>72</v>
      </c>
      <c r="B101" s="14" t="s">
        <v>10</v>
      </c>
      <c r="C101" s="14" t="s">
        <v>13</v>
      </c>
      <c r="D101" s="14" t="s">
        <v>178</v>
      </c>
      <c r="E101" s="14" t="s">
        <v>574</v>
      </c>
      <c r="F101" s="14" t="s">
        <v>965</v>
      </c>
      <c r="G101" s="14" t="s">
        <v>80</v>
      </c>
      <c r="H101" s="14" t="s">
        <v>1264</v>
      </c>
      <c r="I101" s="17">
        <v>2081148.2506190082</v>
      </c>
      <c r="J101" s="14" t="s">
        <v>51</v>
      </c>
      <c r="K101" s="17">
        <v>2705492.7258047108</v>
      </c>
      <c r="L101" s="14" t="s">
        <v>1264</v>
      </c>
      <c r="M101" s="17">
        <v>2081148.2506190082</v>
      </c>
      <c r="N101" s="14" t="s">
        <v>51</v>
      </c>
      <c r="O101" s="17">
        <v>2705492.7258047108</v>
      </c>
      <c r="P101" s="17">
        <v>2081148.2506190082</v>
      </c>
      <c r="Q101" s="17">
        <v>0</v>
      </c>
      <c r="R101" s="17">
        <v>0</v>
      </c>
      <c r="S101" s="18">
        <v>0</v>
      </c>
      <c r="T101" s="14" t="s">
        <v>50</v>
      </c>
      <c r="U101" s="14" t="s">
        <v>80</v>
      </c>
      <c r="V101" s="14" t="s">
        <v>1279</v>
      </c>
      <c r="W101" s="18">
        <v>0.14782362882165062</v>
      </c>
      <c r="X101" s="18">
        <v>1</v>
      </c>
      <c r="Y101" s="14" t="s">
        <v>80</v>
      </c>
      <c r="Z101" s="14" t="s">
        <v>80</v>
      </c>
      <c r="AA101" s="18" t="s">
        <v>80</v>
      </c>
      <c r="AB101" s="18" t="s">
        <v>80</v>
      </c>
      <c r="AC101" s="14" t="s">
        <v>80</v>
      </c>
    </row>
    <row r="102" spans="1:29" x14ac:dyDescent="0.15">
      <c r="A102" s="14" t="s">
        <v>72</v>
      </c>
      <c r="B102" s="14" t="s">
        <v>10</v>
      </c>
      <c r="C102" s="14" t="s">
        <v>13</v>
      </c>
      <c r="D102" s="14" t="s">
        <v>179</v>
      </c>
      <c r="E102" s="14" t="s">
        <v>575</v>
      </c>
      <c r="F102" s="14" t="s">
        <v>966</v>
      </c>
      <c r="G102" s="14" t="s">
        <v>80</v>
      </c>
      <c r="H102" s="14" t="s">
        <v>1264</v>
      </c>
      <c r="I102" s="17">
        <v>2564571.9472761257</v>
      </c>
      <c r="J102" s="14" t="s">
        <v>51</v>
      </c>
      <c r="K102" s="17">
        <v>3333943.5314589636</v>
      </c>
      <c r="L102" s="14" t="s">
        <v>1264</v>
      </c>
      <c r="M102" s="17">
        <v>2564571.9472761257</v>
      </c>
      <c r="N102" s="14" t="s">
        <v>51</v>
      </c>
      <c r="O102" s="17">
        <v>3333943.5314589636</v>
      </c>
      <c r="P102" s="17">
        <v>2564571.9472761257</v>
      </c>
      <c r="Q102" s="17">
        <v>0</v>
      </c>
      <c r="R102" s="17">
        <v>0</v>
      </c>
      <c r="S102" s="18">
        <v>0</v>
      </c>
      <c r="T102" s="14" t="s">
        <v>1276</v>
      </c>
      <c r="U102" s="14" t="s">
        <v>1276</v>
      </c>
      <c r="V102" s="14" t="s">
        <v>1276</v>
      </c>
      <c r="W102" s="18">
        <v>0.14782362882165062</v>
      </c>
      <c r="X102" s="18">
        <v>1</v>
      </c>
      <c r="Y102" s="14" t="s">
        <v>80</v>
      </c>
      <c r="Z102" s="14" t="s">
        <v>80</v>
      </c>
      <c r="AA102" s="18" t="s">
        <v>80</v>
      </c>
      <c r="AB102" s="18" t="s">
        <v>80</v>
      </c>
      <c r="AC102" s="14" t="s">
        <v>80</v>
      </c>
    </row>
    <row r="103" spans="1:29" x14ac:dyDescent="0.15">
      <c r="A103" s="14" t="s">
        <v>72</v>
      </c>
      <c r="B103" s="14" t="s">
        <v>10</v>
      </c>
      <c r="C103" s="14" t="s">
        <v>13</v>
      </c>
      <c r="D103" s="14" t="s">
        <v>180</v>
      </c>
      <c r="E103" s="14" t="s">
        <v>576</v>
      </c>
      <c r="F103" s="14" t="s">
        <v>967</v>
      </c>
      <c r="G103" s="14" t="s">
        <v>80</v>
      </c>
      <c r="H103" s="14" t="s">
        <v>1264</v>
      </c>
      <c r="I103" s="17">
        <v>112122241.93044582</v>
      </c>
      <c r="J103" s="14" t="s">
        <v>51</v>
      </c>
      <c r="K103" s="17">
        <v>145758914.50957957</v>
      </c>
      <c r="L103" s="14" t="s">
        <v>1264</v>
      </c>
      <c r="M103" s="17">
        <v>112122241.93044582</v>
      </c>
      <c r="N103" s="14" t="s">
        <v>51</v>
      </c>
      <c r="O103" s="17">
        <v>145758914.50957957</v>
      </c>
      <c r="P103" s="17">
        <v>112122241.93044582</v>
      </c>
      <c r="Q103" s="17">
        <v>0</v>
      </c>
      <c r="R103" s="17">
        <v>0</v>
      </c>
      <c r="S103" s="18">
        <v>0</v>
      </c>
      <c r="T103" s="14" t="s">
        <v>1276</v>
      </c>
      <c r="U103" s="14" t="s">
        <v>1276</v>
      </c>
      <c r="V103" s="14" t="s">
        <v>1276</v>
      </c>
      <c r="W103" s="18">
        <v>0.14782362882165062</v>
      </c>
      <c r="X103" s="18">
        <v>1</v>
      </c>
      <c r="Y103" s="14" t="s">
        <v>80</v>
      </c>
      <c r="Z103" s="14" t="s">
        <v>80</v>
      </c>
      <c r="AA103" s="18" t="s">
        <v>80</v>
      </c>
      <c r="AB103" s="18" t="s">
        <v>80</v>
      </c>
      <c r="AC103" s="14" t="s">
        <v>80</v>
      </c>
    </row>
    <row r="104" spans="1:29" x14ac:dyDescent="0.15">
      <c r="A104" s="14" t="s">
        <v>72</v>
      </c>
      <c r="B104" s="14" t="s">
        <v>10</v>
      </c>
      <c r="C104" s="14" t="s">
        <v>13</v>
      </c>
      <c r="D104" s="14" t="s">
        <v>181</v>
      </c>
      <c r="E104" s="14" t="s">
        <v>577</v>
      </c>
      <c r="F104" s="14" t="s">
        <v>968</v>
      </c>
      <c r="G104" s="14" t="s">
        <v>80</v>
      </c>
      <c r="H104" s="14" t="s">
        <v>1264</v>
      </c>
      <c r="I104" s="17">
        <v>4518407.1941652512</v>
      </c>
      <c r="J104" s="14" t="s">
        <v>51</v>
      </c>
      <c r="K104" s="17">
        <v>5873929.3524148269</v>
      </c>
      <c r="L104" s="14" t="s">
        <v>1264</v>
      </c>
      <c r="M104" s="17">
        <v>4518407.1941652512</v>
      </c>
      <c r="N104" s="14" t="s">
        <v>51</v>
      </c>
      <c r="O104" s="17">
        <v>5873929.3524148269</v>
      </c>
      <c r="P104" s="17">
        <v>4518407.1941652512</v>
      </c>
      <c r="Q104" s="17">
        <v>0</v>
      </c>
      <c r="R104" s="17">
        <v>0</v>
      </c>
      <c r="S104" s="18">
        <v>0</v>
      </c>
      <c r="T104" s="14" t="s">
        <v>50</v>
      </c>
      <c r="U104" s="14" t="s">
        <v>80</v>
      </c>
      <c r="V104" s="14" t="s">
        <v>1279</v>
      </c>
      <c r="W104" s="18">
        <v>0.14782362882165062</v>
      </c>
      <c r="X104" s="18">
        <v>1</v>
      </c>
      <c r="Y104" s="14" t="s">
        <v>80</v>
      </c>
      <c r="Z104" s="14" t="s">
        <v>80</v>
      </c>
      <c r="AA104" s="18" t="s">
        <v>80</v>
      </c>
      <c r="AB104" s="18" t="s">
        <v>80</v>
      </c>
      <c r="AC104" s="14" t="s">
        <v>80</v>
      </c>
    </row>
    <row r="105" spans="1:29" x14ac:dyDescent="0.15">
      <c r="A105" s="14" t="s">
        <v>72</v>
      </c>
      <c r="B105" s="14" t="s">
        <v>10</v>
      </c>
      <c r="C105" s="14" t="s">
        <v>13</v>
      </c>
      <c r="D105" s="14" t="s">
        <v>182</v>
      </c>
      <c r="E105" s="14" t="s">
        <v>578</v>
      </c>
      <c r="F105" s="14" t="s">
        <v>969</v>
      </c>
      <c r="G105" s="14" t="s">
        <v>80</v>
      </c>
      <c r="H105" s="14" t="s">
        <v>1264</v>
      </c>
      <c r="I105" s="17">
        <v>925042.6568689252</v>
      </c>
      <c r="J105" s="14" t="s">
        <v>51</v>
      </c>
      <c r="K105" s="17">
        <v>1202555.4539296029</v>
      </c>
      <c r="L105" s="14" t="s">
        <v>1264</v>
      </c>
      <c r="M105" s="17">
        <v>925042.6568689252</v>
      </c>
      <c r="N105" s="14" t="s">
        <v>51</v>
      </c>
      <c r="O105" s="17">
        <v>1202555.4539296029</v>
      </c>
      <c r="P105" s="17">
        <v>925042.6568689252</v>
      </c>
      <c r="Q105" s="17">
        <v>0</v>
      </c>
      <c r="R105" s="17">
        <v>0</v>
      </c>
      <c r="S105" s="18">
        <v>0</v>
      </c>
      <c r="T105" s="14" t="s">
        <v>50</v>
      </c>
      <c r="U105" s="14" t="s">
        <v>80</v>
      </c>
      <c r="V105" s="14" t="s">
        <v>1279</v>
      </c>
      <c r="W105" s="18">
        <v>0.14782362882165062</v>
      </c>
      <c r="X105" s="18">
        <v>1</v>
      </c>
      <c r="Y105" s="14" t="s">
        <v>80</v>
      </c>
      <c r="Z105" s="14" t="s">
        <v>80</v>
      </c>
      <c r="AA105" s="18" t="s">
        <v>80</v>
      </c>
      <c r="AB105" s="18" t="s">
        <v>80</v>
      </c>
      <c r="AC105" s="14" t="s">
        <v>80</v>
      </c>
    </row>
    <row r="106" spans="1:29" x14ac:dyDescent="0.15">
      <c r="A106" s="14" t="s">
        <v>72</v>
      </c>
      <c r="B106" s="14" t="s">
        <v>10</v>
      </c>
      <c r="C106" s="14" t="s">
        <v>13</v>
      </c>
      <c r="D106" s="14" t="s">
        <v>183</v>
      </c>
      <c r="E106" s="14" t="s">
        <v>579</v>
      </c>
      <c r="F106" s="14" t="s">
        <v>970</v>
      </c>
      <c r="G106" s="14" t="s">
        <v>80</v>
      </c>
      <c r="H106" s="14" t="s">
        <v>1264</v>
      </c>
      <c r="I106" s="17">
        <v>546798.68987257872</v>
      </c>
      <c r="J106" s="14" t="s">
        <v>51</v>
      </c>
      <c r="K106" s="17">
        <v>710838.29683435243</v>
      </c>
      <c r="L106" s="14" t="s">
        <v>1264</v>
      </c>
      <c r="M106" s="17">
        <v>546798.68987257872</v>
      </c>
      <c r="N106" s="14" t="s">
        <v>51</v>
      </c>
      <c r="O106" s="17">
        <v>710838.29683435243</v>
      </c>
      <c r="P106" s="17">
        <v>546798.68987257872</v>
      </c>
      <c r="Q106" s="17">
        <v>0</v>
      </c>
      <c r="R106" s="17">
        <v>0</v>
      </c>
      <c r="S106" s="18">
        <v>0</v>
      </c>
      <c r="T106" s="14" t="s">
        <v>50</v>
      </c>
      <c r="U106" s="14" t="s">
        <v>80</v>
      </c>
      <c r="V106" s="14" t="s">
        <v>1279</v>
      </c>
      <c r="W106" s="18">
        <v>0.14782362882165062</v>
      </c>
      <c r="X106" s="18">
        <v>1</v>
      </c>
      <c r="Y106" s="14" t="s">
        <v>80</v>
      </c>
      <c r="Z106" s="14" t="s">
        <v>80</v>
      </c>
      <c r="AA106" s="18" t="s">
        <v>80</v>
      </c>
      <c r="AB106" s="18" t="s">
        <v>80</v>
      </c>
      <c r="AC106" s="14" t="s">
        <v>80</v>
      </c>
    </row>
    <row r="107" spans="1:29" x14ac:dyDescent="0.15">
      <c r="A107" s="14" t="s">
        <v>72</v>
      </c>
      <c r="B107" s="14" t="s">
        <v>10</v>
      </c>
      <c r="C107" s="14" t="s">
        <v>13</v>
      </c>
      <c r="D107" s="14" t="s">
        <v>184</v>
      </c>
      <c r="E107" s="14" t="s">
        <v>580</v>
      </c>
      <c r="F107" s="14" t="s">
        <v>971</v>
      </c>
      <c r="G107" s="14" t="s">
        <v>80</v>
      </c>
      <c r="H107" s="14" t="s">
        <v>1264</v>
      </c>
      <c r="I107" s="17">
        <v>1877837.0981053943</v>
      </c>
      <c r="J107" s="14" t="s">
        <v>51</v>
      </c>
      <c r="K107" s="17">
        <v>2441188.2275370127</v>
      </c>
      <c r="L107" s="14" t="s">
        <v>1264</v>
      </c>
      <c r="M107" s="17">
        <v>1877837.0981053943</v>
      </c>
      <c r="N107" s="14" t="s">
        <v>51</v>
      </c>
      <c r="O107" s="17">
        <v>2441188.2275370127</v>
      </c>
      <c r="P107" s="17">
        <v>1877837.0981053943</v>
      </c>
      <c r="Q107" s="17">
        <v>0</v>
      </c>
      <c r="R107" s="17">
        <v>0</v>
      </c>
      <c r="S107" s="18">
        <v>0</v>
      </c>
      <c r="T107" s="14" t="s">
        <v>1276</v>
      </c>
      <c r="U107" s="14" t="s">
        <v>1276</v>
      </c>
      <c r="V107" s="14" t="s">
        <v>1276</v>
      </c>
      <c r="W107" s="18">
        <v>0.14782362882165062</v>
      </c>
      <c r="X107" s="18">
        <v>1</v>
      </c>
      <c r="Y107" s="14" t="s">
        <v>80</v>
      </c>
      <c r="Z107" s="14" t="s">
        <v>80</v>
      </c>
      <c r="AA107" s="18" t="s">
        <v>80</v>
      </c>
      <c r="AB107" s="18" t="s">
        <v>80</v>
      </c>
      <c r="AC107" s="14" t="s">
        <v>80</v>
      </c>
    </row>
    <row r="108" spans="1:29" x14ac:dyDescent="0.15">
      <c r="A108" s="14" t="s">
        <v>72</v>
      </c>
      <c r="B108" s="14" t="s">
        <v>10</v>
      </c>
      <c r="C108" s="14" t="s">
        <v>13</v>
      </c>
      <c r="D108" s="14" t="s">
        <v>185</v>
      </c>
      <c r="E108" s="14" t="s">
        <v>581</v>
      </c>
      <c r="F108" s="14" t="s">
        <v>972</v>
      </c>
      <c r="G108" s="14" t="s">
        <v>80</v>
      </c>
      <c r="H108" s="14" t="s">
        <v>1264</v>
      </c>
      <c r="I108" s="17">
        <v>3372775.6126851235</v>
      </c>
      <c r="J108" s="14" t="s">
        <v>51</v>
      </c>
      <c r="K108" s="17">
        <v>4384608.2964906599</v>
      </c>
      <c r="L108" s="14" t="s">
        <v>1264</v>
      </c>
      <c r="M108" s="17">
        <v>3372775.6126851235</v>
      </c>
      <c r="N108" s="14" t="s">
        <v>51</v>
      </c>
      <c r="O108" s="17">
        <v>4384608.2964906599</v>
      </c>
      <c r="P108" s="17">
        <v>3372775.6126851235</v>
      </c>
      <c r="Q108" s="17">
        <v>0</v>
      </c>
      <c r="R108" s="17">
        <v>0</v>
      </c>
      <c r="S108" s="18">
        <v>0</v>
      </c>
      <c r="T108" s="14" t="s">
        <v>1276</v>
      </c>
      <c r="U108" s="14" t="s">
        <v>1276</v>
      </c>
      <c r="V108" s="14" t="s">
        <v>1276</v>
      </c>
      <c r="W108" s="18">
        <v>0.14782362882165062</v>
      </c>
      <c r="X108" s="18">
        <v>1</v>
      </c>
      <c r="Y108" s="14" t="s">
        <v>80</v>
      </c>
      <c r="Z108" s="14" t="s">
        <v>80</v>
      </c>
      <c r="AA108" s="18" t="s">
        <v>80</v>
      </c>
      <c r="AB108" s="18" t="s">
        <v>80</v>
      </c>
      <c r="AC108" s="14" t="s">
        <v>80</v>
      </c>
    </row>
    <row r="109" spans="1:29" x14ac:dyDescent="0.15">
      <c r="A109" s="14" t="s">
        <v>72</v>
      </c>
      <c r="B109" s="14" t="s">
        <v>10</v>
      </c>
      <c r="C109" s="14" t="s">
        <v>13</v>
      </c>
      <c r="D109" s="14" t="s">
        <v>186</v>
      </c>
      <c r="E109" s="14" t="s">
        <v>582</v>
      </c>
      <c r="F109" s="14" t="s">
        <v>973</v>
      </c>
      <c r="G109" s="14" t="s">
        <v>80</v>
      </c>
      <c r="H109" s="14" t="s">
        <v>1264</v>
      </c>
      <c r="I109" s="17">
        <v>15790971.178111011</v>
      </c>
      <c r="J109" s="14" t="s">
        <v>51</v>
      </c>
      <c r="K109" s="17">
        <v>20528262.531544313</v>
      </c>
      <c r="L109" s="14" t="s">
        <v>1264</v>
      </c>
      <c r="M109" s="17">
        <v>15790971.178111011</v>
      </c>
      <c r="N109" s="14" t="s">
        <v>51</v>
      </c>
      <c r="O109" s="17">
        <v>20528262.531544313</v>
      </c>
      <c r="P109" s="17">
        <v>15790971.178111011</v>
      </c>
      <c r="Q109" s="17">
        <v>0</v>
      </c>
      <c r="R109" s="17">
        <v>0</v>
      </c>
      <c r="S109" s="18">
        <v>0</v>
      </c>
      <c r="T109" s="14" t="s">
        <v>1276</v>
      </c>
      <c r="U109" s="14" t="s">
        <v>1276</v>
      </c>
      <c r="V109" s="14" t="s">
        <v>1276</v>
      </c>
      <c r="W109" s="18">
        <v>0.14782362882165062</v>
      </c>
      <c r="X109" s="18">
        <v>1</v>
      </c>
      <c r="Y109" s="14" t="s">
        <v>80</v>
      </c>
      <c r="Z109" s="14" t="s">
        <v>80</v>
      </c>
      <c r="AA109" s="18" t="s">
        <v>80</v>
      </c>
      <c r="AB109" s="18" t="s">
        <v>80</v>
      </c>
      <c r="AC109" s="14" t="s">
        <v>80</v>
      </c>
    </row>
    <row r="110" spans="1:29" x14ac:dyDescent="0.15">
      <c r="A110" s="14" t="s">
        <v>72</v>
      </c>
      <c r="B110" s="14" t="s">
        <v>10</v>
      </c>
      <c r="C110" s="14" t="s">
        <v>13</v>
      </c>
      <c r="D110" s="14" t="s">
        <v>187</v>
      </c>
      <c r="E110" s="14" t="s">
        <v>583</v>
      </c>
      <c r="F110" s="14" t="s">
        <v>974</v>
      </c>
      <c r="G110" s="14" t="s">
        <v>80</v>
      </c>
      <c r="H110" s="14" t="s">
        <v>1264</v>
      </c>
      <c r="I110" s="17">
        <v>276459.34206139267</v>
      </c>
      <c r="J110" s="14" t="s">
        <v>51</v>
      </c>
      <c r="K110" s="17">
        <v>359397.1446798105</v>
      </c>
      <c r="L110" s="14" t="s">
        <v>1264</v>
      </c>
      <c r="M110" s="17">
        <v>276459.34206139267</v>
      </c>
      <c r="N110" s="14" t="s">
        <v>51</v>
      </c>
      <c r="O110" s="17">
        <v>359397.1446798105</v>
      </c>
      <c r="P110" s="17">
        <v>276459.34206139267</v>
      </c>
      <c r="Q110" s="17">
        <v>0</v>
      </c>
      <c r="R110" s="17">
        <v>0</v>
      </c>
      <c r="S110" s="18">
        <v>0</v>
      </c>
      <c r="T110" s="14" t="s">
        <v>50</v>
      </c>
      <c r="U110" s="14" t="s">
        <v>80</v>
      </c>
      <c r="V110" s="14" t="s">
        <v>1279</v>
      </c>
      <c r="W110" s="18">
        <v>0.14782362882165062</v>
      </c>
      <c r="X110" s="18">
        <v>1</v>
      </c>
      <c r="Y110" s="14" t="s">
        <v>80</v>
      </c>
      <c r="Z110" s="14" t="s">
        <v>80</v>
      </c>
      <c r="AA110" s="18" t="s">
        <v>80</v>
      </c>
      <c r="AB110" s="18" t="s">
        <v>80</v>
      </c>
      <c r="AC110" s="14" t="s">
        <v>80</v>
      </c>
    </row>
    <row r="111" spans="1:29" x14ac:dyDescent="0.15">
      <c r="A111" s="14" t="s">
        <v>72</v>
      </c>
      <c r="B111" s="14" t="s">
        <v>10</v>
      </c>
      <c r="C111" s="14" t="s">
        <v>13</v>
      </c>
      <c r="D111" s="14" t="s">
        <v>188</v>
      </c>
      <c r="E111" s="14" t="s">
        <v>584</v>
      </c>
      <c r="F111" s="14" t="s">
        <v>975</v>
      </c>
      <c r="G111" s="14" t="s">
        <v>80</v>
      </c>
      <c r="H111" s="14" t="s">
        <v>1264</v>
      </c>
      <c r="I111" s="17">
        <v>468041.59556474834</v>
      </c>
      <c r="J111" s="14" t="s">
        <v>51</v>
      </c>
      <c r="K111" s="17">
        <v>608454.07423417293</v>
      </c>
      <c r="L111" s="14" t="s">
        <v>1264</v>
      </c>
      <c r="M111" s="17">
        <v>468041.59556474834</v>
      </c>
      <c r="N111" s="14" t="s">
        <v>51</v>
      </c>
      <c r="O111" s="17">
        <v>608454.07423417293</v>
      </c>
      <c r="P111" s="17">
        <v>468041.59556474834</v>
      </c>
      <c r="Q111" s="17">
        <v>0</v>
      </c>
      <c r="R111" s="17">
        <v>0</v>
      </c>
      <c r="S111" s="18">
        <v>0</v>
      </c>
      <c r="T111" s="14" t="s">
        <v>50</v>
      </c>
      <c r="U111" s="14" t="s">
        <v>80</v>
      </c>
      <c r="V111" s="14" t="s">
        <v>1279</v>
      </c>
      <c r="W111" s="18">
        <v>0.14782362882165062</v>
      </c>
      <c r="X111" s="18">
        <v>1</v>
      </c>
      <c r="Y111" s="14" t="s">
        <v>80</v>
      </c>
      <c r="Z111" s="14" t="s">
        <v>80</v>
      </c>
      <c r="AA111" s="18" t="s">
        <v>80</v>
      </c>
      <c r="AB111" s="18" t="s">
        <v>80</v>
      </c>
      <c r="AC111" s="14" t="s">
        <v>80</v>
      </c>
    </row>
    <row r="112" spans="1:29" x14ac:dyDescent="0.15">
      <c r="A112" s="14" t="s">
        <v>72</v>
      </c>
      <c r="B112" s="14" t="s">
        <v>10</v>
      </c>
      <c r="C112" s="14" t="s">
        <v>13</v>
      </c>
      <c r="D112" s="14" t="s">
        <v>189</v>
      </c>
      <c r="E112" s="14" t="s">
        <v>585</v>
      </c>
      <c r="F112" s="14" t="s">
        <v>976</v>
      </c>
      <c r="G112" s="14" t="s">
        <v>80</v>
      </c>
      <c r="H112" s="14" t="s">
        <v>1264</v>
      </c>
      <c r="I112" s="17">
        <v>4683426.779995067</v>
      </c>
      <c r="J112" s="14" t="s">
        <v>51</v>
      </c>
      <c r="K112" s="17">
        <v>6088454.8139935872</v>
      </c>
      <c r="L112" s="14" t="s">
        <v>1264</v>
      </c>
      <c r="M112" s="17">
        <v>4683426.779995067</v>
      </c>
      <c r="N112" s="14" t="s">
        <v>51</v>
      </c>
      <c r="O112" s="17">
        <v>6088454.8139935872</v>
      </c>
      <c r="P112" s="17">
        <v>4683426.779995067</v>
      </c>
      <c r="Q112" s="17">
        <v>0</v>
      </c>
      <c r="R112" s="17">
        <v>0</v>
      </c>
      <c r="S112" s="18">
        <v>0</v>
      </c>
      <c r="T112" s="14" t="s">
        <v>1276</v>
      </c>
      <c r="U112" s="14" t="s">
        <v>1276</v>
      </c>
      <c r="V112" s="14" t="s">
        <v>1276</v>
      </c>
      <c r="W112" s="18">
        <v>0.14782362882165062</v>
      </c>
      <c r="X112" s="18">
        <v>1</v>
      </c>
      <c r="Y112" s="14" t="s">
        <v>80</v>
      </c>
      <c r="Z112" s="14" t="s">
        <v>80</v>
      </c>
      <c r="AA112" s="18" t="s">
        <v>80</v>
      </c>
      <c r="AB112" s="18" t="s">
        <v>80</v>
      </c>
      <c r="AC112" s="14" t="s">
        <v>80</v>
      </c>
    </row>
    <row r="113" spans="1:29" x14ac:dyDescent="0.15">
      <c r="A113" s="14" t="s">
        <v>72</v>
      </c>
      <c r="B113" s="14" t="s">
        <v>10</v>
      </c>
      <c r="C113" s="14" t="s">
        <v>13</v>
      </c>
      <c r="D113" s="14" t="s">
        <v>190</v>
      </c>
      <c r="E113" s="14" t="s">
        <v>586</v>
      </c>
      <c r="F113" s="14" t="s">
        <v>977</v>
      </c>
      <c r="G113" s="14" t="s">
        <v>80</v>
      </c>
      <c r="H113" s="14" t="s">
        <v>1264</v>
      </c>
      <c r="I113" s="17">
        <v>1783760.1609986729</v>
      </c>
      <c r="J113" s="14" t="s">
        <v>51</v>
      </c>
      <c r="K113" s="17">
        <v>2318888.2092982749</v>
      </c>
      <c r="L113" s="14" t="s">
        <v>1264</v>
      </c>
      <c r="M113" s="17">
        <v>1783760.1609986729</v>
      </c>
      <c r="N113" s="14" t="s">
        <v>51</v>
      </c>
      <c r="O113" s="17">
        <v>2318888.2092982749</v>
      </c>
      <c r="P113" s="17">
        <v>1783760.1609986729</v>
      </c>
      <c r="Q113" s="17">
        <v>0</v>
      </c>
      <c r="R113" s="17">
        <v>0</v>
      </c>
      <c r="S113" s="18">
        <v>0</v>
      </c>
      <c r="T113" s="14" t="s">
        <v>50</v>
      </c>
      <c r="U113" s="14" t="s">
        <v>80</v>
      </c>
      <c r="V113" s="14" t="s">
        <v>1279</v>
      </c>
      <c r="W113" s="18">
        <v>0.14782362882165062</v>
      </c>
      <c r="X113" s="18">
        <v>1</v>
      </c>
      <c r="Y113" s="14" t="s">
        <v>80</v>
      </c>
      <c r="Z113" s="14" t="s">
        <v>80</v>
      </c>
      <c r="AA113" s="18" t="s">
        <v>80</v>
      </c>
      <c r="AB113" s="18" t="s">
        <v>80</v>
      </c>
      <c r="AC113" s="14" t="s">
        <v>80</v>
      </c>
    </row>
    <row r="114" spans="1:29" x14ac:dyDescent="0.15">
      <c r="A114" s="14" t="s">
        <v>72</v>
      </c>
      <c r="B114" s="14" t="s">
        <v>10</v>
      </c>
      <c r="C114" s="14" t="s">
        <v>13</v>
      </c>
      <c r="D114" s="14" t="s">
        <v>191</v>
      </c>
      <c r="E114" s="14" t="s">
        <v>587</v>
      </c>
      <c r="F114" s="14" t="s">
        <v>978</v>
      </c>
      <c r="G114" s="14" t="s">
        <v>80</v>
      </c>
      <c r="H114" s="14" t="s">
        <v>1264</v>
      </c>
      <c r="I114" s="17">
        <v>3954285.3006582526</v>
      </c>
      <c r="J114" s="14" t="s">
        <v>51</v>
      </c>
      <c r="K114" s="17">
        <v>5140570.8908557286</v>
      </c>
      <c r="L114" s="14" t="s">
        <v>1264</v>
      </c>
      <c r="M114" s="17">
        <v>3954285.3006582526</v>
      </c>
      <c r="N114" s="14" t="s">
        <v>51</v>
      </c>
      <c r="O114" s="17">
        <v>5140570.8908557286</v>
      </c>
      <c r="P114" s="17">
        <v>3954285.3006582526</v>
      </c>
      <c r="Q114" s="17">
        <v>0</v>
      </c>
      <c r="R114" s="17">
        <v>0</v>
      </c>
      <c r="S114" s="18">
        <v>0</v>
      </c>
      <c r="T114" s="14" t="s">
        <v>1276</v>
      </c>
      <c r="U114" s="14" t="s">
        <v>1276</v>
      </c>
      <c r="V114" s="14" t="s">
        <v>1276</v>
      </c>
      <c r="W114" s="18">
        <v>0.14782362882165062</v>
      </c>
      <c r="X114" s="18">
        <v>1</v>
      </c>
      <c r="Y114" s="14" t="s">
        <v>80</v>
      </c>
      <c r="Z114" s="14" t="s">
        <v>80</v>
      </c>
      <c r="AA114" s="18" t="s">
        <v>80</v>
      </c>
      <c r="AB114" s="18" t="s">
        <v>80</v>
      </c>
      <c r="AC114" s="14" t="s">
        <v>80</v>
      </c>
    </row>
    <row r="115" spans="1:29" x14ac:dyDescent="0.15">
      <c r="A115" s="14" t="s">
        <v>72</v>
      </c>
      <c r="B115" s="14" t="s">
        <v>10</v>
      </c>
      <c r="C115" s="14" t="s">
        <v>13</v>
      </c>
      <c r="D115" s="14" t="s">
        <v>192</v>
      </c>
      <c r="E115" s="14" t="s">
        <v>588</v>
      </c>
      <c r="F115" s="14" t="s">
        <v>979</v>
      </c>
      <c r="G115" s="14" t="s">
        <v>80</v>
      </c>
      <c r="H115" s="14" t="s">
        <v>1264</v>
      </c>
      <c r="I115" s="17">
        <v>2616079.1577769336</v>
      </c>
      <c r="J115" s="14" t="s">
        <v>51</v>
      </c>
      <c r="K115" s="17">
        <v>3400902.9051100132</v>
      </c>
      <c r="L115" s="14" t="s">
        <v>1264</v>
      </c>
      <c r="M115" s="17">
        <v>2616079.1577769336</v>
      </c>
      <c r="N115" s="14" t="s">
        <v>51</v>
      </c>
      <c r="O115" s="17">
        <v>3400902.9051100132</v>
      </c>
      <c r="P115" s="17">
        <v>2616079.1577769336</v>
      </c>
      <c r="Q115" s="17">
        <v>0</v>
      </c>
      <c r="R115" s="17">
        <v>0</v>
      </c>
      <c r="S115" s="18">
        <v>0</v>
      </c>
      <c r="T115" s="14" t="s">
        <v>1276</v>
      </c>
      <c r="U115" s="14" t="s">
        <v>1276</v>
      </c>
      <c r="V115" s="14" t="s">
        <v>1276</v>
      </c>
      <c r="W115" s="18">
        <v>0.14782362882165062</v>
      </c>
      <c r="X115" s="18">
        <v>1</v>
      </c>
      <c r="Y115" s="14" t="s">
        <v>80</v>
      </c>
      <c r="Z115" s="14" t="s">
        <v>80</v>
      </c>
      <c r="AA115" s="18" t="s">
        <v>80</v>
      </c>
      <c r="AB115" s="18" t="s">
        <v>80</v>
      </c>
      <c r="AC115" s="14" t="s">
        <v>80</v>
      </c>
    </row>
    <row r="116" spans="1:29" x14ac:dyDescent="0.15">
      <c r="A116" s="14" t="s">
        <v>72</v>
      </c>
      <c r="B116" s="14" t="s">
        <v>10</v>
      </c>
      <c r="C116" s="14" t="s">
        <v>13</v>
      </c>
      <c r="D116" s="14" t="s">
        <v>193</v>
      </c>
      <c r="E116" s="14" t="s">
        <v>589</v>
      </c>
      <c r="F116" s="14" t="s">
        <v>980</v>
      </c>
      <c r="G116" s="14" t="s">
        <v>80</v>
      </c>
      <c r="H116" s="14" t="s">
        <v>1264</v>
      </c>
      <c r="I116" s="17">
        <v>3054150.6686239559</v>
      </c>
      <c r="J116" s="14" t="s">
        <v>51</v>
      </c>
      <c r="K116" s="17">
        <v>3970395.8692111424</v>
      </c>
      <c r="L116" s="14" t="s">
        <v>1264</v>
      </c>
      <c r="M116" s="17">
        <v>3054150.6686239559</v>
      </c>
      <c r="N116" s="14" t="s">
        <v>51</v>
      </c>
      <c r="O116" s="17">
        <v>3970395.8692111424</v>
      </c>
      <c r="P116" s="17">
        <v>3054150.6686239559</v>
      </c>
      <c r="Q116" s="17">
        <v>0</v>
      </c>
      <c r="R116" s="17">
        <v>0</v>
      </c>
      <c r="S116" s="18">
        <v>0</v>
      </c>
      <c r="T116" s="14" t="s">
        <v>50</v>
      </c>
      <c r="U116" s="14" t="s">
        <v>80</v>
      </c>
      <c r="V116" s="14" t="s">
        <v>1279</v>
      </c>
      <c r="W116" s="18">
        <v>0.14782362882165062</v>
      </c>
      <c r="X116" s="18">
        <v>1</v>
      </c>
      <c r="Y116" s="14" t="s">
        <v>80</v>
      </c>
      <c r="Z116" s="14" t="s">
        <v>80</v>
      </c>
      <c r="AA116" s="18" t="s">
        <v>80</v>
      </c>
      <c r="AB116" s="18" t="s">
        <v>80</v>
      </c>
      <c r="AC116" s="14" t="s">
        <v>80</v>
      </c>
    </row>
    <row r="117" spans="1:29" x14ac:dyDescent="0.15">
      <c r="A117" s="14" t="s">
        <v>72</v>
      </c>
      <c r="B117" s="14" t="s">
        <v>10</v>
      </c>
      <c r="C117" s="14" t="s">
        <v>13</v>
      </c>
      <c r="D117" s="14" t="s">
        <v>194</v>
      </c>
      <c r="E117" s="14" t="s">
        <v>590</v>
      </c>
      <c r="F117" s="14" t="s">
        <v>981</v>
      </c>
      <c r="G117" s="14" t="s">
        <v>80</v>
      </c>
      <c r="H117" s="14" t="s">
        <v>1264</v>
      </c>
      <c r="I117" s="17">
        <v>4145495.7438010992</v>
      </c>
      <c r="J117" s="14" t="s">
        <v>51</v>
      </c>
      <c r="K117" s="17">
        <v>5389144.4669414293</v>
      </c>
      <c r="L117" s="14" t="s">
        <v>1264</v>
      </c>
      <c r="M117" s="17">
        <v>4145495.7438010992</v>
      </c>
      <c r="N117" s="14" t="s">
        <v>51</v>
      </c>
      <c r="O117" s="17">
        <v>5389144.4669414293</v>
      </c>
      <c r="P117" s="17">
        <v>4145495.7438010992</v>
      </c>
      <c r="Q117" s="17">
        <v>0</v>
      </c>
      <c r="R117" s="17">
        <v>0</v>
      </c>
      <c r="S117" s="18">
        <v>0</v>
      </c>
      <c r="T117" s="14" t="s">
        <v>50</v>
      </c>
      <c r="U117" s="14" t="s">
        <v>80</v>
      </c>
      <c r="V117" s="14" t="s">
        <v>1279</v>
      </c>
      <c r="W117" s="18">
        <v>0.14782362882165062</v>
      </c>
      <c r="X117" s="18">
        <v>1</v>
      </c>
      <c r="Y117" s="14" t="s">
        <v>80</v>
      </c>
      <c r="Z117" s="14" t="s">
        <v>80</v>
      </c>
      <c r="AA117" s="18" t="s">
        <v>80</v>
      </c>
      <c r="AB117" s="18" t="s">
        <v>80</v>
      </c>
      <c r="AC117" s="14" t="s">
        <v>80</v>
      </c>
    </row>
    <row r="118" spans="1:29" x14ac:dyDescent="0.15">
      <c r="A118" s="14" t="s">
        <v>72</v>
      </c>
      <c r="B118" s="14" t="s">
        <v>10</v>
      </c>
      <c r="C118" s="14" t="s">
        <v>13</v>
      </c>
      <c r="D118" s="14" t="s">
        <v>195</v>
      </c>
      <c r="E118" s="14" t="s">
        <v>591</v>
      </c>
      <c r="F118" s="14" t="s">
        <v>982</v>
      </c>
      <c r="G118" s="14" t="s">
        <v>80</v>
      </c>
      <c r="H118" s="14" t="s">
        <v>1264</v>
      </c>
      <c r="I118" s="17">
        <v>4096934.2278138855</v>
      </c>
      <c r="J118" s="14" t="s">
        <v>51</v>
      </c>
      <c r="K118" s="17">
        <v>5326014.4961580513</v>
      </c>
      <c r="L118" s="14" t="s">
        <v>1264</v>
      </c>
      <c r="M118" s="17">
        <v>4096934.2278138855</v>
      </c>
      <c r="N118" s="14" t="s">
        <v>51</v>
      </c>
      <c r="O118" s="17">
        <v>5326014.4961580513</v>
      </c>
      <c r="P118" s="17">
        <v>4096934.2278138855</v>
      </c>
      <c r="Q118" s="17">
        <v>0</v>
      </c>
      <c r="R118" s="17">
        <v>0</v>
      </c>
      <c r="S118" s="18">
        <v>0</v>
      </c>
      <c r="T118" s="14" t="s">
        <v>50</v>
      </c>
      <c r="U118" s="14" t="s">
        <v>80</v>
      </c>
      <c r="V118" s="14" t="s">
        <v>1279</v>
      </c>
      <c r="W118" s="18">
        <v>0.14782362882165062</v>
      </c>
      <c r="X118" s="18">
        <v>1</v>
      </c>
      <c r="Y118" s="14" t="s">
        <v>80</v>
      </c>
      <c r="Z118" s="14" t="s">
        <v>80</v>
      </c>
      <c r="AA118" s="18" t="s">
        <v>80</v>
      </c>
      <c r="AB118" s="18" t="s">
        <v>80</v>
      </c>
      <c r="AC118" s="14" t="s">
        <v>80</v>
      </c>
    </row>
    <row r="119" spans="1:29" x14ac:dyDescent="0.15">
      <c r="A119" s="14" t="s">
        <v>72</v>
      </c>
      <c r="B119" s="14" t="s">
        <v>10</v>
      </c>
      <c r="C119" s="14" t="s">
        <v>13</v>
      </c>
      <c r="D119" s="14" t="s">
        <v>196</v>
      </c>
      <c r="E119" s="14" t="s">
        <v>592</v>
      </c>
      <c r="F119" s="14" t="s">
        <v>983</v>
      </c>
      <c r="G119" s="14" t="s">
        <v>80</v>
      </c>
      <c r="H119" s="14" t="s">
        <v>1264</v>
      </c>
      <c r="I119" s="17">
        <v>4923623.4329054626</v>
      </c>
      <c r="J119" s="14" t="s">
        <v>51</v>
      </c>
      <c r="K119" s="17">
        <v>6400710.4627771014</v>
      </c>
      <c r="L119" s="14" t="s">
        <v>1264</v>
      </c>
      <c r="M119" s="17">
        <v>4923623.4329054626</v>
      </c>
      <c r="N119" s="14" t="s">
        <v>51</v>
      </c>
      <c r="O119" s="17">
        <v>6400710.4627771014</v>
      </c>
      <c r="P119" s="17">
        <v>4923623.4329054626</v>
      </c>
      <c r="Q119" s="17">
        <v>0</v>
      </c>
      <c r="R119" s="17">
        <v>0</v>
      </c>
      <c r="S119" s="18">
        <v>0</v>
      </c>
      <c r="T119" s="14" t="s">
        <v>50</v>
      </c>
      <c r="U119" s="14" t="s">
        <v>80</v>
      </c>
      <c r="V119" s="14" t="s">
        <v>1279</v>
      </c>
      <c r="W119" s="18">
        <v>0.14782362882165062</v>
      </c>
      <c r="X119" s="18">
        <v>1</v>
      </c>
      <c r="Y119" s="14" t="s">
        <v>80</v>
      </c>
      <c r="Z119" s="14" t="s">
        <v>80</v>
      </c>
      <c r="AA119" s="18" t="s">
        <v>80</v>
      </c>
      <c r="AB119" s="18" t="s">
        <v>80</v>
      </c>
      <c r="AC119" s="14" t="s">
        <v>80</v>
      </c>
    </row>
    <row r="120" spans="1:29" x14ac:dyDescent="0.15">
      <c r="A120" s="14" t="s">
        <v>72</v>
      </c>
      <c r="B120" s="14" t="s">
        <v>10</v>
      </c>
      <c r="C120" s="14" t="s">
        <v>13</v>
      </c>
      <c r="D120" s="14" t="s">
        <v>197</v>
      </c>
      <c r="E120" s="14" t="s">
        <v>593</v>
      </c>
      <c r="F120" s="14" t="s">
        <v>984</v>
      </c>
      <c r="G120" s="14" t="s">
        <v>80</v>
      </c>
      <c r="H120" s="14" t="s">
        <v>1264</v>
      </c>
      <c r="I120" s="17">
        <v>27966859.230612125</v>
      </c>
      <c r="J120" s="14" t="s">
        <v>51</v>
      </c>
      <c r="K120" s="17">
        <v>36356916.999795765</v>
      </c>
      <c r="L120" s="14" t="s">
        <v>1264</v>
      </c>
      <c r="M120" s="17">
        <v>27966859.230612125</v>
      </c>
      <c r="N120" s="14" t="s">
        <v>51</v>
      </c>
      <c r="O120" s="17">
        <v>36356916.999795765</v>
      </c>
      <c r="P120" s="17">
        <v>27966859.230612125</v>
      </c>
      <c r="Q120" s="17">
        <v>0</v>
      </c>
      <c r="R120" s="17">
        <v>0</v>
      </c>
      <c r="S120" s="18">
        <v>0</v>
      </c>
      <c r="T120" s="14" t="s">
        <v>1276</v>
      </c>
      <c r="U120" s="14" t="s">
        <v>1276</v>
      </c>
      <c r="V120" s="14" t="s">
        <v>1276</v>
      </c>
      <c r="W120" s="18">
        <v>0.14782362882165062</v>
      </c>
      <c r="X120" s="18">
        <v>1</v>
      </c>
      <c r="Y120" s="14" t="s">
        <v>80</v>
      </c>
      <c r="Z120" s="14" t="s">
        <v>80</v>
      </c>
      <c r="AA120" s="18" t="s">
        <v>80</v>
      </c>
      <c r="AB120" s="18" t="s">
        <v>80</v>
      </c>
      <c r="AC120" s="14" t="s">
        <v>80</v>
      </c>
    </row>
    <row r="121" spans="1:29" x14ac:dyDescent="0.15">
      <c r="A121" s="14" t="s">
        <v>72</v>
      </c>
      <c r="B121" s="14" t="s">
        <v>10</v>
      </c>
      <c r="C121" s="14" t="s">
        <v>13</v>
      </c>
      <c r="D121" s="14" t="s">
        <v>198</v>
      </c>
      <c r="E121" s="14" t="s">
        <v>594</v>
      </c>
      <c r="F121" s="14" t="s">
        <v>985</v>
      </c>
      <c r="G121" s="14" t="s">
        <v>80</v>
      </c>
      <c r="H121" s="14" t="s">
        <v>1264</v>
      </c>
      <c r="I121" s="17">
        <v>318569461.51116705</v>
      </c>
      <c r="J121" s="14" t="s">
        <v>51</v>
      </c>
      <c r="K121" s="17">
        <v>414140299.96451718</v>
      </c>
      <c r="L121" s="14" t="s">
        <v>1264</v>
      </c>
      <c r="M121" s="17">
        <v>318569461.51116705</v>
      </c>
      <c r="N121" s="14" t="s">
        <v>51</v>
      </c>
      <c r="O121" s="17">
        <v>414140299.96451718</v>
      </c>
      <c r="P121" s="17">
        <v>318569461.51116705</v>
      </c>
      <c r="Q121" s="17">
        <v>0</v>
      </c>
      <c r="R121" s="17">
        <v>0</v>
      </c>
      <c r="S121" s="18">
        <v>0</v>
      </c>
      <c r="T121" s="14" t="s">
        <v>1276</v>
      </c>
      <c r="U121" s="14" t="s">
        <v>1276</v>
      </c>
      <c r="V121" s="14" t="s">
        <v>1276</v>
      </c>
      <c r="W121" s="18">
        <v>0.14782362882165062</v>
      </c>
      <c r="X121" s="18">
        <v>1</v>
      </c>
      <c r="Y121" s="14" t="s">
        <v>80</v>
      </c>
      <c r="Z121" s="14" t="s">
        <v>80</v>
      </c>
      <c r="AA121" s="18" t="s">
        <v>80</v>
      </c>
      <c r="AB121" s="18" t="s">
        <v>80</v>
      </c>
      <c r="AC121" s="14" t="s">
        <v>80</v>
      </c>
    </row>
    <row r="122" spans="1:29" x14ac:dyDescent="0.15">
      <c r="A122" s="14" t="s">
        <v>72</v>
      </c>
      <c r="B122" s="14" t="s">
        <v>10</v>
      </c>
      <c r="C122" s="14" t="s">
        <v>13</v>
      </c>
      <c r="D122" s="14" t="s">
        <v>199</v>
      </c>
      <c r="E122" s="14" t="s">
        <v>595</v>
      </c>
      <c r="F122" s="14" t="s">
        <v>986</v>
      </c>
      <c r="G122" s="14" t="s">
        <v>80</v>
      </c>
      <c r="H122" s="14" t="s">
        <v>1264</v>
      </c>
      <c r="I122" s="17">
        <v>5247566.9077843055</v>
      </c>
      <c r="J122" s="14" t="s">
        <v>51</v>
      </c>
      <c r="K122" s="17">
        <v>6821836.9801195981</v>
      </c>
      <c r="L122" s="14" t="s">
        <v>1264</v>
      </c>
      <c r="M122" s="17">
        <v>5247566.9077843055</v>
      </c>
      <c r="N122" s="14" t="s">
        <v>51</v>
      </c>
      <c r="O122" s="17">
        <v>6821836.9801195981</v>
      </c>
      <c r="P122" s="17">
        <v>5247566.9077843055</v>
      </c>
      <c r="Q122" s="17">
        <v>0</v>
      </c>
      <c r="R122" s="17">
        <v>0</v>
      </c>
      <c r="S122" s="18">
        <v>0</v>
      </c>
      <c r="T122" s="14" t="s">
        <v>1276</v>
      </c>
      <c r="U122" s="14" t="s">
        <v>1276</v>
      </c>
      <c r="V122" s="14" t="s">
        <v>1276</v>
      </c>
      <c r="W122" s="18">
        <v>0.14782362882165062</v>
      </c>
      <c r="X122" s="18">
        <v>1</v>
      </c>
      <c r="Y122" s="14" t="s">
        <v>80</v>
      </c>
      <c r="Z122" s="14" t="s">
        <v>80</v>
      </c>
      <c r="AA122" s="18" t="s">
        <v>80</v>
      </c>
      <c r="AB122" s="18" t="s">
        <v>80</v>
      </c>
      <c r="AC122" s="14" t="s">
        <v>80</v>
      </c>
    </row>
    <row r="123" spans="1:29" x14ac:dyDescent="0.15">
      <c r="A123" s="14" t="s">
        <v>72</v>
      </c>
      <c r="B123" s="14" t="s">
        <v>10</v>
      </c>
      <c r="C123" s="14" t="s">
        <v>13</v>
      </c>
      <c r="D123" s="14" t="s">
        <v>200</v>
      </c>
      <c r="E123" s="14" t="s">
        <v>596</v>
      </c>
      <c r="F123" s="14" t="s">
        <v>987</v>
      </c>
      <c r="G123" s="14" t="s">
        <v>80</v>
      </c>
      <c r="H123" s="14" t="s">
        <v>1264</v>
      </c>
      <c r="I123" s="17">
        <v>1871917.2361064388</v>
      </c>
      <c r="J123" s="14" t="s">
        <v>51</v>
      </c>
      <c r="K123" s="17">
        <v>2433492.4069383708</v>
      </c>
      <c r="L123" s="14" t="s">
        <v>1264</v>
      </c>
      <c r="M123" s="17">
        <v>1871917.2361064388</v>
      </c>
      <c r="N123" s="14" t="s">
        <v>51</v>
      </c>
      <c r="O123" s="17">
        <v>2433492.4069383708</v>
      </c>
      <c r="P123" s="17">
        <v>1871917.2361064388</v>
      </c>
      <c r="Q123" s="17">
        <v>0</v>
      </c>
      <c r="R123" s="17">
        <v>0</v>
      </c>
      <c r="S123" s="18">
        <v>0</v>
      </c>
      <c r="T123" s="14" t="s">
        <v>50</v>
      </c>
      <c r="U123" s="14" t="s">
        <v>80</v>
      </c>
      <c r="V123" s="14" t="s">
        <v>1279</v>
      </c>
      <c r="W123" s="18">
        <v>0.14782362882165062</v>
      </c>
      <c r="X123" s="18">
        <v>1</v>
      </c>
      <c r="Y123" s="14" t="s">
        <v>80</v>
      </c>
      <c r="Z123" s="14" t="s">
        <v>80</v>
      </c>
      <c r="AA123" s="18" t="s">
        <v>80</v>
      </c>
      <c r="AB123" s="18" t="s">
        <v>80</v>
      </c>
      <c r="AC123" s="14" t="s">
        <v>80</v>
      </c>
    </row>
    <row r="124" spans="1:29" x14ac:dyDescent="0.15">
      <c r="A124" s="14" t="s">
        <v>72</v>
      </c>
      <c r="B124" s="14" t="s">
        <v>10</v>
      </c>
      <c r="C124" s="14" t="s">
        <v>13</v>
      </c>
      <c r="D124" s="14" t="s">
        <v>201</v>
      </c>
      <c r="E124" s="14" t="s">
        <v>597</v>
      </c>
      <c r="F124" s="14" t="s">
        <v>988</v>
      </c>
      <c r="G124" s="14" t="s">
        <v>80</v>
      </c>
      <c r="H124" s="14" t="s">
        <v>1264</v>
      </c>
      <c r="I124" s="17">
        <v>12535583.023477042</v>
      </c>
      <c r="J124" s="14" t="s">
        <v>51</v>
      </c>
      <c r="K124" s="17">
        <v>16296257.930520153</v>
      </c>
      <c r="L124" s="14" t="s">
        <v>1264</v>
      </c>
      <c r="M124" s="17">
        <v>12535583.023477042</v>
      </c>
      <c r="N124" s="14" t="s">
        <v>51</v>
      </c>
      <c r="O124" s="17">
        <v>16296257.930520153</v>
      </c>
      <c r="P124" s="17">
        <v>12535583.023477042</v>
      </c>
      <c r="Q124" s="17">
        <v>0</v>
      </c>
      <c r="R124" s="17">
        <v>0</v>
      </c>
      <c r="S124" s="18">
        <v>0</v>
      </c>
      <c r="T124" s="14" t="s">
        <v>1276</v>
      </c>
      <c r="U124" s="14" t="s">
        <v>1276</v>
      </c>
      <c r="V124" s="14" t="s">
        <v>1276</v>
      </c>
      <c r="W124" s="18">
        <v>0.14782362882165062</v>
      </c>
      <c r="X124" s="18">
        <v>1</v>
      </c>
      <c r="Y124" s="14" t="s">
        <v>80</v>
      </c>
      <c r="Z124" s="14" t="s">
        <v>80</v>
      </c>
      <c r="AA124" s="18" t="s">
        <v>80</v>
      </c>
      <c r="AB124" s="18" t="s">
        <v>80</v>
      </c>
      <c r="AC124" s="14" t="s">
        <v>80</v>
      </c>
    </row>
    <row r="125" spans="1:29" x14ac:dyDescent="0.15">
      <c r="A125" s="14" t="s">
        <v>72</v>
      </c>
      <c r="B125" s="14" t="s">
        <v>10</v>
      </c>
      <c r="C125" s="14" t="s">
        <v>13</v>
      </c>
      <c r="D125" s="14" t="s">
        <v>202</v>
      </c>
      <c r="E125" s="14" t="s">
        <v>598</v>
      </c>
      <c r="F125" s="14" t="s">
        <v>989</v>
      </c>
      <c r="G125" s="14" t="s">
        <v>80</v>
      </c>
      <c r="H125" s="14" t="s">
        <v>1264</v>
      </c>
      <c r="I125" s="17">
        <v>572894.02845036611</v>
      </c>
      <c r="J125" s="14" t="s">
        <v>51</v>
      </c>
      <c r="K125" s="17">
        <v>744762.23698547599</v>
      </c>
      <c r="L125" s="14" t="s">
        <v>1264</v>
      </c>
      <c r="M125" s="17">
        <v>572894.02845036611</v>
      </c>
      <c r="N125" s="14" t="s">
        <v>51</v>
      </c>
      <c r="O125" s="17">
        <v>744762.23698547599</v>
      </c>
      <c r="P125" s="17">
        <v>572894.02845036611</v>
      </c>
      <c r="Q125" s="17">
        <v>0</v>
      </c>
      <c r="R125" s="17">
        <v>0</v>
      </c>
      <c r="S125" s="18">
        <v>0</v>
      </c>
      <c r="T125" s="14" t="s">
        <v>1276</v>
      </c>
      <c r="U125" s="14" t="s">
        <v>1276</v>
      </c>
      <c r="V125" s="14" t="s">
        <v>1276</v>
      </c>
      <c r="W125" s="18">
        <v>0.14782362882165062</v>
      </c>
      <c r="X125" s="18">
        <v>1</v>
      </c>
      <c r="Y125" s="14" t="s">
        <v>80</v>
      </c>
      <c r="Z125" s="14" t="s">
        <v>80</v>
      </c>
      <c r="AA125" s="18" t="s">
        <v>80</v>
      </c>
      <c r="AB125" s="18" t="s">
        <v>80</v>
      </c>
      <c r="AC125" s="14" t="s">
        <v>80</v>
      </c>
    </row>
    <row r="126" spans="1:29" x14ac:dyDescent="0.15">
      <c r="A126" s="14" t="s">
        <v>72</v>
      </c>
      <c r="B126" s="14" t="s">
        <v>10</v>
      </c>
      <c r="C126" s="14" t="s">
        <v>13</v>
      </c>
      <c r="D126" s="14" t="s">
        <v>203</v>
      </c>
      <c r="E126" s="14" t="s">
        <v>599</v>
      </c>
      <c r="F126" s="14" t="s">
        <v>990</v>
      </c>
      <c r="G126" s="14" t="s">
        <v>80</v>
      </c>
      <c r="H126" s="14" t="s">
        <v>1264</v>
      </c>
      <c r="I126" s="17">
        <v>2447269.6162787774</v>
      </c>
      <c r="J126" s="14" t="s">
        <v>51</v>
      </c>
      <c r="K126" s="17">
        <v>3181450.5011624112</v>
      </c>
      <c r="L126" s="14" t="s">
        <v>1264</v>
      </c>
      <c r="M126" s="17">
        <v>2447269.6162787774</v>
      </c>
      <c r="N126" s="14" t="s">
        <v>51</v>
      </c>
      <c r="O126" s="17">
        <v>3181450.5011624112</v>
      </c>
      <c r="P126" s="17">
        <v>2447269.6162787774</v>
      </c>
      <c r="Q126" s="17">
        <v>0</v>
      </c>
      <c r="R126" s="17">
        <v>0</v>
      </c>
      <c r="S126" s="18">
        <v>0</v>
      </c>
      <c r="T126" s="14" t="s">
        <v>50</v>
      </c>
      <c r="U126" s="14" t="s">
        <v>80</v>
      </c>
      <c r="V126" s="14" t="s">
        <v>1279</v>
      </c>
      <c r="W126" s="18">
        <v>0.14782362882165062</v>
      </c>
      <c r="X126" s="18">
        <v>1</v>
      </c>
      <c r="Y126" s="14" t="s">
        <v>80</v>
      </c>
      <c r="Z126" s="14" t="s">
        <v>80</v>
      </c>
      <c r="AA126" s="18" t="s">
        <v>80</v>
      </c>
      <c r="AB126" s="18" t="s">
        <v>80</v>
      </c>
      <c r="AC126" s="14" t="s">
        <v>80</v>
      </c>
    </row>
    <row r="127" spans="1:29" x14ac:dyDescent="0.15">
      <c r="A127" s="14" t="s">
        <v>72</v>
      </c>
      <c r="B127" s="14" t="s">
        <v>10</v>
      </c>
      <c r="C127" s="14" t="s">
        <v>13</v>
      </c>
      <c r="D127" s="14" t="s">
        <v>204</v>
      </c>
      <c r="E127" s="14" t="s">
        <v>600</v>
      </c>
      <c r="F127" s="14" t="s">
        <v>991</v>
      </c>
      <c r="G127" s="14" t="s">
        <v>80</v>
      </c>
      <c r="H127" s="14" t="s">
        <v>1264</v>
      </c>
      <c r="I127" s="17">
        <v>2981857.0095188306</v>
      </c>
      <c r="J127" s="14" t="s">
        <v>51</v>
      </c>
      <c r="K127" s="17">
        <v>3876414.1123744799</v>
      </c>
      <c r="L127" s="14" t="s">
        <v>1264</v>
      </c>
      <c r="M127" s="17">
        <v>2981857.0095188306</v>
      </c>
      <c r="N127" s="14" t="s">
        <v>51</v>
      </c>
      <c r="O127" s="17">
        <v>3876414.1123744799</v>
      </c>
      <c r="P127" s="17">
        <v>2981857.0095188306</v>
      </c>
      <c r="Q127" s="17">
        <v>0</v>
      </c>
      <c r="R127" s="17">
        <v>0</v>
      </c>
      <c r="S127" s="18">
        <v>0</v>
      </c>
      <c r="T127" s="14" t="s">
        <v>50</v>
      </c>
      <c r="U127" s="14" t="s">
        <v>80</v>
      </c>
      <c r="V127" s="14" t="s">
        <v>1279</v>
      </c>
      <c r="W127" s="18">
        <v>0.14782362882165062</v>
      </c>
      <c r="X127" s="18">
        <v>1</v>
      </c>
      <c r="Y127" s="14" t="s">
        <v>80</v>
      </c>
      <c r="Z127" s="14" t="s">
        <v>80</v>
      </c>
      <c r="AA127" s="18" t="s">
        <v>80</v>
      </c>
      <c r="AB127" s="18" t="s">
        <v>80</v>
      </c>
      <c r="AC127" s="14" t="s">
        <v>80</v>
      </c>
    </row>
    <row r="128" spans="1:29" x14ac:dyDescent="0.15">
      <c r="A128" s="14" t="s">
        <v>72</v>
      </c>
      <c r="B128" s="14" t="s">
        <v>10</v>
      </c>
      <c r="C128" s="14" t="s">
        <v>13</v>
      </c>
      <c r="D128" s="14" t="s">
        <v>205</v>
      </c>
      <c r="E128" s="14" t="s">
        <v>601</v>
      </c>
      <c r="F128" s="14" t="s">
        <v>992</v>
      </c>
      <c r="G128" s="14" t="s">
        <v>80</v>
      </c>
      <c r="H128" s="14" t="s">
        <v>1264</v>
      </c>
      <c r="I128" s="17">
        <v>1014372.4926583938</v>
      </c>
      <c r="J128" s="14" t="s">
        <v>51</v>
      </c>
      <c r="K128" s="17">
        <v>1318684.240455912</v>
      </c>
      <c r="L128" s="14" t="s">
        <v>1264</v>
      </c>
      <c r="M128" s="17">
        <v>1014372.4926583938</v>
      </c>
      <c r="N128" s="14" t="s">
        <v>51</v>
      </c>
      <c r="O128" s="17">
        <v>1318684.240455912</v>
      </c>
      <c r="P128" s="17">
        <v>1014372.4926583938</v>
      </c>
      <c r="Q128" s="17">
        <v>0</v>
      </c>
      <c r="R128" s="17">
        <v>0</v>
      </c>
      <c r="S128" s="18">
        <v>0</v>
      </c>
      <c r="T128" s="14" t="s">
        <v>50</v>
      </c>
      <c r="U128" s="14" t="s">
        <v>80</v>
      </c>
      <c r="V128" s="14" t="s">
        <v>1279</v>
      </c>
      <c r="W128" s="18">
        <v>0.14782362882165062</v>
      </c>
      <c r="X128" s="18">
        <v>1</v>
      </c>
      <c r="Y128" s="14" t="s">
        <v>80</v>
      </c>
      <c r="Z128" s="14" t="s">
        <v>80</v>
      </c>
      <c r="AA128" s="18" t="s">
        <v>80</v>
      </c>
      <c r="AB128" s="18" t="s">
        <v>80</v>
      </c>
      <c r="AC128" s="14" t="s">
        <v>80</v>
      </c>
    </row>
    <row r="129" spans="1:29" x14ac:dyDescent="0.15">
      <c r="A129" s="14" t="s">
        <v>72</v>
      </c>
      <c r="B129" s="14" t="s">
        <v>10</v>
      </c>
      <c r="C129" s="14" t="s">
        <v>13</v>
      </c>
      <c r="D129" s="14" t="s">
        <v>206</v>
      </c>
      <c r="E129" s="14" t="s">
        <v>602</v>
      </c>
      <c r="F129" s="14" t="s">
        <v>993</v>
      </c>
      <c r="G129" s="14" t="s">
        <v>80</v>
      </c>
      <c r="H129" s="14" t="s">
        <v>1264</v>
      </c>
      <c r="I129" s="17">
        <v>3769463.2184098135</v>
      </c>
      <c r="J129" s="14" t="s">
        <v>51</v>
      </c>
      <c r="K129" s="17">
        <v>4900302.1839327579</v>
      </c>
      <c r="L129" s="14" t="s">
        <v>1264</v>
      </c>
      <c r="M129" s="17">
        <v>3769463.2184098135</v>
      </c>
      <c r="N129" s="14" t="s">
        <v>51</v>
      </c>
      <c r="O129" s="17">
        <v>4900302.1839327579</v>
      </c>
      <c r="P129" s="17">
        <v>3769463.2184098135</v>
      </c>
      <c r="Q129" s="17">
        <v>0</v>
      </c>
      <c r="R129" s="17">
        <v>0</v>
      </c>
      <c r="S129" s="18">
        <v>0</v>
      </c>
      <c r="T129" s="14" t="s">
        <v>50</v>
      </c>
      <c r="U129" s="14" t="s">
        <v>80</v>
      </c>
      <c r="V129" s="14" t="s">
        <v>1279</v>
      </c>
      <c r="W129" s="18">
        <v>0.14782362882165062</v>
      </c>
      <c r="X129" s="18">
        <v>1</v>
      </c>
      <c r="Y129" s="14" t="s">
        <v>80</v>
      </c>
      <c r="Z129" s="14" t="s">
        <v>80</v>
      </c>
      <c r="AA129" s="18" t="s">
        <v>80</v>
      </c>
      <c r="AB129" s="18" t="s">
        <v>80</v>
      </c>
      <c r="AC129" s="14" t="s">
        <v>80</v>
      </c>
    </row>
    <row r="130" spans="1:29" x14ac:dyDescent="0.15">
      <c r="A130" s="14" t="s">
        <v>72</v>
      </c>
      <c r="B130" s="14" t="s">
        <v>10</v>
      </c>
      <c r="C130" s="14" t="s">
        <v>13</v>
      </c>
      <c r="D130" s="14" t="s">
        <v>207</v>
      </c>
      <c r="E130" s="14" t="s">
        <v>603</v>
      </c>
      <c r="F130" s="14" t="s">
        <v>994</v>
      </c>
      <c r="G130" s="14" t="s">
        <v>80</v>
      </c>
      <c r="H130" s="14" t="s">
        <v>1264</v>
      </c>
      <c r="I130" s="17">
        <v>1614311.5581599064</v>
      </c>
      <c r="J130" s="14" t="s">
        <v>51</v>
      </c>
      <c r="K130" s="17">
        <v>2098605.0256078783</v>
      </c>
      <c r="L130" s="14" t="s">
        <v>1264</v>
      </c>
      <c r="M130" s="17">
        <v>1614311.5581599064</v>
      </c>
      <c r="N130" s="14" t="s">
        <v>51</v>
      </c>
      <c r="O130" s="17">
        <v>2098605.0256078783</v>
      </c>
      <c r="P130" s="17">
        <v>1614311.5581599064</v>
      </c>
      <c r="Q130" s="17">
        <v>0</v>
      </c>
      <c r="R130" s="17">
        <v>0</v>
      </c>
      <c r="S130" s="18">
        <v>0</v>
      </c>
      <c r="T130" s="14" t="s">
        <v>50</v>
      </c>
      <c r="U130" s="14" t="s">
        <v>80</v>
      </c>
      <c r="V130" s="14" t="s">
        <v>1279</v>
      </c>
      <c r="W130" s="18">
        <v>0.14782362882165062</v>
      </c>
      <c r="X130" s="18">
        <v>1</v>
      </c>
      <c r="Y130" s="14" t="s">
        <v>80</v>
      </c>
      <c r="Z130" s="14" t="s">
        <v>80</v>
      </c>
      <c r="AA130" s="18" t="s">
        <v>80</v>
      </c>
      <c r="AB130" s="18" t="s">
        <v>80</v>
      </c>
      <c r="AC130" s="14" t="s">
        <v>80</v>
      </c>
    </row>
    <row r="131" spans="1:29" x14ac:dyDescent="0.15">
      <c r="A131" s="14" t="s">
        <v>72</v>
      </c>
      <c r="B131" s="14" t="s">
        <v>10</v>
      </c>
      <c r="C131" s="14" t="s">
        <v>13</v>
      </c>
      <c r="D131" s="14" t="s">
        <v>208</v>
      </c>
      <c r="E131" s="14" t="s">
        <v>604</v>
      </c>
      <c r="F131" s="14" t="s">
        <v>995</v>
      </c>
      <c r="G131" s="14" t="s">
        <v>80</v>
      </c>
      <c r="H131" s="14" t="s">
        <v>1264</v>
      </c>
      <c r="I131" s="17">
        <v>1645581.4080301598</v>
      </c>
      <c r="J131" s="14" t="s">
        <v>51</v>
      </c>
      <c r="K131" s="17">
        <v>2139255.8304392081</v>
      </c>
      <c r="L131" s="14" t="s">
        <v>1264</v>
      </c>
      <c r="M131" s="17">
        <v>1645581.4080301598</v>
      </c>
      <c r="N131" s="14" t="s">
        <v>51</v>
      </c>
      <c r="O131" s="17">
        <v>2139255.8304392081</v>
      </c>
      <c r="P131" s="17">
        <v>1645581.4080301598</v>
      </c>
      <c r="Q131" s="17">
        <v>0</v>
      </c>
      <c r="R131" s="17">
        <v>0</v>
      </c>
      <c r="S131" s="18">
        <v>0</v>
      </c>
      <c r="T131" s="14" t="s">
        <v>50</v>
      </c>
      <c r="U131" s="14" t="s">
        <v>80</v>
      </c>
      <c r="V131" s="14" t="s">
        <v>1279</v>
      </c>
      <c r="W131" s="18">
        <v>0.14782362882165062</v>
      </c>
      <c r="X131" s="18">
        <v>1</v>
      </c>
      <c r="Y131" s="14" t="s">
        <v>80</v>
      </c>
      <c r="Z131" s="14" t="s">
        <v>80</v>
      </c>
      <c r="AA131" s="18" t="s">
        <v>80</v>
      </c>
      <c r="AB131" s="18" t="s">
        <v>80</v>
      </c>
      <c r="AC131" s="14" t="s">
        <v>80</v>
      </c>
    </row>
    <row r="132" spans="1:29" x14ac:dyDescent="0.15">
      <c r="A132" s="14" t="s">
        <v>72</v>
      </c>
      <c r="B132" s="14" t="s">
        <v>10</v>
      </c>
      <c r="C132" s="14" t="s">
        <v>13</v>
      </c>
      <c r="D132" s="14" t="s">
        <v>209</v>
      </c>
      <c r="E132" s="14" t="s">
        <v>605</v>
      </c>
      <c r="F132" s="14" t="s">
        <v>996</v>
      </c>
      <c r="G132" s="14" t="s">
        <v>80</v>
      </c>
      <c r="H132" s="14" t="s">
        <v>1264</v>
      </c>
      <c r="I132" s="17">
        <v>1705567.809267831</v>
      </c>
      <c r="J132" s="14" t="s">
        <v>51</v>
      </c>
      <c r="K132" s="17">
        <v>2217238.1520481803</v>
      </c>
      <c r="L132" s="14" t="s">
        <v>1264</v>
      </c>
      <c r="M132" s="17">
        <v>1705567.809267831</v>
      </c>
      <c r="N132" s="14" t="s">
        <v>51</v>
      </c>
      <c r="O132" s="17">
        <v>2217238.1520481803</v>
      </c>
      <c r="P132" s="17">
        <v>1705567.809267831</v>
      </c>
      <c r="Q132" s="17">
        <v>0</v>
      </c>
      <c r="R132" s="17">
        <v>0</v>
      </c>
      <c r="S132" s="18">
        <v>0</v>
      </c>
      <c r="T132" s="14" t="s">
        <v>50</v>
      </c>
      <c r="U132" s="14" t="s">
        <v>80</v>
      </c>
      <c r="V132" s="14" t="s">
        <v>1279</v>
      </c>
      <c r="W132" s="18">
        <v>0.14782362882165062</v>
      </c>
      <c r="X132" s="18">
        <v>1</v>
      </c>
      <c r="Y132" s="14" t="s">
        <v>80</v>
      </c>
      <c r="Z132" s="14" t="s">
        <v>80</v>
      </c>
      <c r="AA132" s="18" t="s">
        <v>80</v>
      </c>
      <c r="AB132" s="18" t="s">
        <v>80</v>
      </c>
      <c r="AC132" s="14" t="s">
        <v>80</v>
      </c>
    </row>
    <row r="133" spans="1:29" x14ac:dyDescent="0.15">
      <c r="A133" s="14" t="s">
        <v>72</v>
      </c>
      <c r="B133" s="14" t="s">
        <v>10</v>
      </c>
      <c r="C133" s="14" t="s">
        <v>13</v>
      </c>
      <c r="D133" s="14" t="s">
        <v>210</v>
      </c>
      <c r="E133" s="14" t="s">
        <v>606</v>
      </c>
      <c r="F133" s="14" t="s">
        <v>997</v>
      </c>
      <c r="G133" s="14" t="s">
        <v>80</v>
      </c>
      <c r="H133" s="14" t="s">
        <v>1264</v>
      </c>
      <c r="I133" s="17">
        <v>21038636.226676568</v>
      </c>
      <c r="J133" s="14" t="s">
        <v>51</v>
      </c>
      <c r="K133" s="17">
        <v>27350227.094679538</v>
      </c>
      <c r="L133" s="14" t="s">
        <v>1264</v>
      </c>
      <c r="M133" s="17">
        <v>21038636.226676568</v>
      </c>
      <c r="N133" s="14" t="s">
        <v>51</v>
      </c>
      <c r="O133" s="17">
        <v>27350227.094679538</v>
      </c>
      <c r="P133" s="17">
        <v>21038636.226676568</v>
      </c>
      <c r="Q133" s="17">
        <v>0</v>
      </c>
      <c r="R133" s="17">
        <v>0</v>
      </c>
      <c r="S133" s="18">
        <v>0</v>
      </c>
      <c r="T133" s="14" t="s">
        <v>1276</v>
      </c>
      <c r="U133" s="14" t="s">
        <v>1276</v>
      </c>
      <c r="V133" s="14" t="s">
        <v>1276</v>
      </c>
      <c r="W133" s="18">
        <v>0.14782362882165062</v>
      </c>
      <c r="X133" s="18">
        <v>1</v>
      </c>
      <c r="Y133" s="14" t="s">
        <v>80</v>
      </c>
      <c r="Z133" s="14" t="s">
        <v>80</v>
      </c>
      <c r="AA133" s="18" t="s">
        <v>80</v>
      </c>
      <c r="AB133" s="18" t="s">
        <v>80</v>
      </c>
      <c r="AC133" s="14" t="s">
        <v>80</v>
      </c>
    </row>
    <row r="134" spans="1:29" x14ac:dyDescent="0.15">
      <c r="A134" s="14" t="s">
        <v>72</v>
      </c>
      <c r="B134" s="14" t="s">
        <v>10</v>
      </c>
      <c r="C134" s="14" t="s">
        <v>13</v>
      </c>
      <c r="D134" s="14" t="s">
        <v>211</v>
      </c>
      <c r="E134" s="14" t="s">
        <v>607</v>
      </c>
      <c r="F134" s="14" t="s">
        <v>998</v>
      </c>
      <c r="G134" s="14" t="s">
        <v>80</v>
      </c>
      <c r="H134" s="14" t="s">
        <v>1264</v>
      </c>
      <c r="I134" s="17">
        <v>2295865.6963351355</v>
      </c>
      <c r="J134" s="14" t="s">
        <v>51</v>
      </c>
      <c r="K134" s="17">
        <v>2984625.4052356761</v>
      </c>
      <c r="L134" s="14" t="s">
        <v>1264</v>
      </c>
      <c r="M134" s="17">
        <v>2295865.6963351355</v>
      </c>
      <c r="N134" s="14" t="s">
        <v>51</v>
      </c>
      <c r="O134" s="17">
        <v>2984625.4052356761</v>
      </c>
      <c r="P134" s="17">
        <v>2295865.6963351355</v>
      </c>
      <c r="Q134" s="17">
        <v>0</v>
      </c>
      <c r="R134" s="17">
        <v>0</v>
      </c>
      <c r="S134" s="18">
        <v>0</v>
      </c>
      <c r="T134" s="14" t="s">
        <v>50</v>
      </c>
      <c r="U134" s="14" t="s">
        <v>80</v>
      </c>
      <c r="V134" s="14" t="s">
        <v>1279</v>
      </c>
      <c r="W134" s="18">
        <v>0.14782362882165062</v>
      </c>
      <c r="X134" s="18">
        <v>1</v>
      </c>
      <c r="Y134" s="14" t="s">
        <v>80</v>
      </c>
      <c r="Z134" s="14" t="s">
        <v>80</v>
      </c>
      <c r="AA134" s="18" t="s">
        <v>80</v>
      </c>
      <c r="AB134" s="18" t="s">
        <v>80</v>
      </c>
      <c r="AC134" s="14" t="s">
        <v>80</v>
      </c>
    </row>
    <row r="135" spans="1:29" x14ac:dyDescent="0.15">
      <c r="A135" s="14" t="s">
        <v>72</v>
      </c>
      <c r="B135" s="14" t="s">
        <v>10</v>
      </c>
      <c r="C135" s="14" t="s">
        <v>13</v>
      </c>
      <c r="D135" s="14" t="s">
        <v>212</v>
      </c>
      <c r="E135" s="14" t="s">
        <v>608</v>
      </c>
      <c r="F135" s="14" t="s">
        <v>999</v>
      </c>
      <c r="G135" s="14" t="s">
        <v>80</v>
      </c>
      <c r="H135" s="14" t="s">
        <v>1264</v>
      </c>
      <c r="I135" s="17">
        <v>3158025.0971786906</v>
      </c>
      <c r="J135" s="14" t="s">
        <v>51</v>
      </c>
      <c r="K135" s="17">
        <v>4105432.6263322979</v>
      </c>
      <c r="L135" s="14" t="s">
        <v>1264</v>
      </c>
      <c r="M135" s="17">
        <v>3158025.0971786906</v>
      </c>
      <c r="N135" s="14" t="s">
        <v>51</v>
      </c>
      <c r="O135" s="17">
        <v>4105432.6263322979</v>
      </c>
      <c r="P135" s="17">
        <v>3158025.0971786906</v>
      </c>
      <c r="Q135" s="17">
        <v>0</v>
      </c>
      <c r="R135" s="17">
        <v>0</v>
      </c>
      <c r="S135" s="18">
        <v>0</v>
      </c>
      <c r="T135" s="14" t="s">
        <v>1276</v>
      </c>
      <c r="U135" s="14" t="s">
        <v>1276</v>
      </c>
      <c r="V135" s="14" t="s">
        <v>1276</v>
      </c>
      <c r="W135" s="18">
        <v>0.14782362882165062</v>
      </c>
      <c r="X135" s="18">
        <v>1</v>
      </c>
      <c r="Y135" s="14" t="s">
        <v>80</v>
      </c>
      <c r="Z135" s="14" t="s">
        <v>80</v>
      </c>
      <c r="AA135" s="18" t="s">
        <v>80</v>
      </c>
      <c r="AB135" s="18" t="s">
        <v>80</v>
      </c>
      <c r="AC135" s="14" t="s">
        <v>80</v>
      </c>
    </row>
    <row r="136" spans="1:29" x14ac:dyDescent="0.15">
      <c r="A136" s="14" t="s">
        <v>72</v>
      </c>
      <c r="B136" s="14" t="s">
        <v>10</v>
      </c>
      <c r="C136" s="14" t="s">
        <v>13</v>
      </c>
      <c r="D136" s="14" t="s">
        <v>213</v>
      </c>
      <c r="E136" s="14" t="s">
        <v>609</v>
      </c>
      <c r="F136" s="14" t="s">
        <v>1000</v>
      </c>
      <c r="G136" s="14" t="s">
        <v>80</v>
      </c>
      <c r="H136" s="14" t="s">
        <v>1264</v>
      </c>
      <c r="I136" s="17">
        <v>2041132.3709330934</v>
      </c>
      <c r="J136" s="14" t="s">
        <v>51</v>
      </c>
      <c r="K136" s="17">
        <v>2653472.0822130213</v>
      </c>
      <c r="L136" s="14" t="s">
        <v>1264</v>
      </c>
      <c r="M136" s="17">
        <v>2041132.3709330934</v>
      </c>
      <c r="N136" s="14" t="s">
        <v>51</v>
      </c>
      <c r="O136" s="17">
        <v>2653472.0822130213</v>
      </c>
      <c r="P136" s="17">
        <v>2041132.3709330934</v>
      </c>
      <c r="Q136" s="17">
        <v>0</v>
      </c>
      <c r="R136" s="17">
        <v>0</v>
      </c>
      <c r="S136" s="18">
        <v>0</v>
      </c>
      <c r="T136" s="14" t="s">
        <v>50</v>
      </c>
      <c r="U136" s="14" t="s">
        <v>80</v>
      </c>
      <c r="V136" s="14" t="s">
        <v>1279</v>
      </c>
      <c r="W136" s="18">
        <v>0.14782362882165062</v>
      </c>
      <c r="X136" s="18">
        <v>1</v>
      </c>
      <c r="Y136" s="14" t="s">
        <v>80</v>
      </c>
      <c r="Z136" s="14" t="s">
        <v>80</v>
      </c>
      <c r="AA136" s="18" t="s">
        <v>80</v>
      </c>
      <c r="AB136" s="18" t="s">
        <v>80</v>
      </c>
      <c r="AC136" s="14" t="s">
        <v>80</v>
      </c>
    </row>
    <row r="137" spans="1:29" x14ac:dyDescent="0.15">
      <c r="A137" s="14" t="s">
        <v>72</v>
      </c>
      <c r="B137" s="14" t="s">
        <v>10</v>
      </c>
      <c r="C137" s="14" t="s">
        <v>13</v>
      </c>
      <c r="D137" s="14" t="s">
        <v>214</v>
      </c>
      <c r="E137" s="14" t="s">
        <v>610</v>
      </c>
      <c r="F137" s="14" t="s">
        <v>1001</v>
      </c>
      <c r="G137" s="14" t="s">
        <v>80</v>
      </c>
      <c r="H137" s="14" t="s">
        <v>1264</v>
      </c>
      <c r="I137" s="17">
        <v>11999206.797014812</v>
      </c>
      <c r="J137" s="14" t="s">
        <v>51</v>
      </c>
      <c r="K137" s="17">
        <v>15598968.836119257</v>
      </c>
      <c r="L137" s="14" t="s">
        <v>1264</v>
      </c>
      <c r="M137" s="17">
        <v>11999206.797014812</v>
      </c>
      <c r="N137" s="14" t="s">
        <v>51</v>
      </c>
      <c r="O137" s="17">
        <v>15598968.836119257</v>
      </c>
      <c r="P137" s="17">
        <v>11999206.797014812</v>
      </c>
      <c r="Q137" s="17">
        <v>0</v>
      </c>
      <c r="R137" s="17">
        <v>0</v>
      </c>
      <c r="S137" s="18">
        <v>0</v>
      </c>
      <c r="T137" s="14" t="s">
        <v>1276</v>
      </c>
      <c r="U137" s="14" t="s">
        <v>1276</v>
      </c>
      <c r="V137" s="14" t="s">
        <v>1276</v>
      </c>
      <c r="W137" s="18">
        <v>0.14782362882165062</v>
      </c>
      <c r="X137" s="18">
        <v>1</v>
      </c>
      <c r="Y137" s="14" t="s">
        <v>80</v>
      </c>
      <c r="Z137" s="14" t="s">
        <v>80</v>
      </c>
      <c r="AA137" s="18" t="s">
        <v>80</v>
      </c>
      <c r="AB137" s="18" t="s">
        <v>80</v>
      </c>
      <c r="AC137" s="14" t="s">
        <v>80</v>
      </c>
    </row>
    <row r="138" spans="1:29" x14ac:dyDescent="0.15">
      <c r="A138" s="14" t="s">
        <v>72</v>
      </c>
      <c r="B138" s="14" t="s">
        <v>10</v>
      </c>
      <c r="C138" s="14" t="s">
        <v>13</v>
      </c>
      <c r="D138" s="14" t="s">
        <v>215</v>
      </c>
      <c r="E138" s="14" t="s">
        <v>611</v>
      </c>
      <c r="F138" s="14" t="s">
        <v>1002</v>
      </c>
      <c r="G138" s="14" t="s">
        <v>80</v>
      </c>
      <c r="H138" s="14" t="s">
        <v>1264</v>
      </c>
      <c r="I138" s="17">
        <v>2377832.3091178224</v>
      </c>
      <c r="J138" s="14" t="s">
        <v>51</v>
      </c>
      <c r="K138" s="17">
        <v>3091182.0018531689</v>
      </c>
      <c r="L138" s="14" t="s">
        <v>1264</v>
      </c>
      <c r="M138" s="17">
        <v>2377832.3091178224</v>
      </c>
      <c r="N138" s="14" t="s">
        <v>51</v>
      </c>
      <c r="O138" s="17">
        <v>3091182.0018531689</v>
      </c>
      <c r="P138" s="17">
        <v>2377832.3091178224</v>
      </c>
      <c r="Q138" s="17">
        <v>0</v>
      </c>
      <c r="R138" s="17">
        <v>0</v>
      </c>
      <c r="S138" s="18">
        <v>0</v>
      </c>
      <c r="T138" s="14" t="s">
        <v>50</v>
      </c>
      <c r="U138" s="14" t="s">
        <v>80</v>
      </c>
      <c r="V138" s="14" t="s">
        <v>1279</v>
      </c>
      <c r="W138" s="18">
        <v>0.14782362882165062</v>
      </c>
      <c r="X138" s="18">
        <v>1</v>
      </c>
      <c r="Y138" s="14" t="s">
        <v>80</v>
      </c>
      <c r="Z138" s="14" t="s">
        <v>80</v>
      </c>
      <c r="AA138" s="18" t="s">
        <v>80</v>
      </c>
      <c r="AB138" s="18" t="s">
        <v>80</v>
      </c>
      <c r="AC138" s="14" t="s">
        <v>80</v>
      </c>
    </row>
    <row r="139" spans="1:29" x14ac:dyDescent="0.15">
      <c r="A139" s="14" t="s">
        <v>72</v>
      </c>
      <c r="B139" s="14" t="s">
        <v>10</v>
      </c>
      <c r="C139" s="14" t="s">
        <v>13</v>
      </c>
      <c r="D139" s="14" t="s">
        <v>216</v>
      </c>
      <c r="E139" s="14" t="s">
        <v>612</v>
      </c>
      <c r="F139" s="14" t="s">
        <v>1003</v>
      </c>
      <c r="G139" s="14" t="s">
        <v>80</v>
      </c>
      <c r="H139" s="14" t="s">
        <v>1264</v>
      </c>
      <c r="I139" s="17">
        <v>1994812.9890822992</v>
      </c>
      <c r="J139" s="14" t="s">
        <v>51</v>
      </c>
      <c r="K139" s="17">
        <v>2593256.8858069889</v>
      </c>
      <c r="L139" s="14" t="s">
        <v>1264</v>
      </c>
      <c r="M139" s="17">
        <v>1994812.9890822992</v>
      </c>
      <c r="N139" s="14" t="s">
        <v>51</v>
      </c>
      <c r="O139" s="17">
        <v>2593256.8858069889</v>
      </c>
      <c r="P139" s="17">
        <v>1994812.9890822992</v>
      </c>
      <c r="Q139" s="17">
        <v>0</v>
      </c>
      <c r="R139" s="17">
        <v>0</v>
      </c>
      <c r="S139" s="18">
        <v>0</v>
      </c>
      <c r="T139" s="14" t="s">
        <v>1276</v>
      </c>
      <c r="U139" s="14" t="s">
        <v>1276</v>
      </c>
      <c r="V139" s="14" t="s">
        <v>1276</v>
      </c>
      <c r="W139" s="18">
        <v>0.14782362882165062</v>
      </c>
      <c r="X139" s="18">
        <v>1</v>
      </c>
      <c r="Y139" s="14" t="s">
        <v>80</v>
      </c>
      <c r="Z139" s="14" t="s">
        <v>80</v>
      </c>
      <c r="AA139" s="18" t="s">
        <v>80</v>
      </c>
      <c r="AB139" s="18" t="s">
        <v>80</v>
      </c>
      <c r="AC139" s="14" t="s">
        <v>80</v>
      </c>
    </row>
    <row r="140" spans="1:29" x14ac:dyDescent="0.15">
      <c r="A140" s="14" t="s">
        <v>72</v>
      </c>
      <c r="B140" s="14" t="s">
        <v>10</v>
      </c>
      <c r="C140" s="14" t="s">
        <v>13</v>
      </c>
      <c r="D140" s="14" t="s">
        <v>217</v>
      </c>
      <c r="E140" s="14" t="s">
        <v>613</v>
      </c>
      <c r="F140" s="14" t="s">
        <v>1004</v>
      </c>
      <c r="G140" s="14" t="s">
        <v>80</v>
      </c>
      <c r="H140" s="14" t="s">
        <v>1264</v>
      </c>
      <c r="I140" s="17">
        <v>42789285.005247191</v>
      </c>
      <c r="J140" s="14" t="s">
        <v>51</v>
      </c>
      <c r="K140" s="17">
        <v>55626070.506821349</v>
      </c>
      <c r="L140" s="14" t="s">
        <v>1264</v>
      </c>
      <c r="M140" s="17">
        <v>42789285.005247191</v>
      </c>
      <c r="N140" s="14" t="s">
        <v>51</v>
      </c>
      <c r="O140" s="17">
        <v>55626070.506821349</v>
      </c>
      <c r="P140" s="17">
        <v>42789285.005247191</v>
      </c>
      <c r="Q140" s="17">
        <v>0</v>
      </c>
      <c r="R140" s="17">
        <v>0</v>
      </c>
      <c r="S140" s="18">
        <v>0</v>
      </c>
      <c r="T140" s="14" t="s">
        <v>1276</v>
      </c>
      <c r="U140" s="14" t="s">
        <v>1276</v>
      </c>
      <c r="V140" s="14" t="s">
        <v>1276</v>
      </c>
      <c r="W140" s="18">
        <v>0.14782362882165062</v>
      </c>
      <c r="X140" s="18">
        <v>1</v>
      </c>
      <c r="Y140" s="14" t="s">
        <v>80</v>
      </c>
      <c r="Z140" s="14" t="s">
        <v>80</v>
      </c>
      <c r="AA140" s="18" t="s">
        <v>80</v>
      </c>
      <c r="AB140" s="18" t="s">
        <v>80</v>
      </c>
      <c r="AC140" s="14" t="s">
        <v>80</v>
      </c>
    </row>
    <row r="141" spans="1:29" x14ac:dyDescent="0.15">
      <c r="A141" s="14" t="s">
        <v>72</v>
      </c>
      <c r="B141" s="14" t="s">
        <v>10</v>
      </c>
      <c r="C141" s="14" t="s">
        <v>13</v>
      </c>
      <c r="D141" s="14" t="s">
        <v>218</v>
      </c>
      <c r="E141" s="14" t="s">
        <v>614</v>
      </c>
      <c r="F141" s="14" t="s">
        <v>1005</v>
      </c>
      <c r="G141" s="14" t="s">
        <v>80</v>
      </c>
      <c r="H141" s="14" t="s">
        <v>1264</v>
      </c>
      <c r="I141" s="17">
        <v>72178979.380320832</v>
      </c>
      <c r="J141" s="14" t="s">
        <v>51</v>
      </c>
      <c r="K141" s="17">
        <v>93832673.194417074</v>
      </c>
      <c r="L141" s="14" t="s">
        <v>1264</v>
      </c>
      <c r="M141" s="17">
        <v>72178979.380320832</v>
      </c>
      <c r="N141" s="14" t="s">
        <v>51</v>
      </c>
      <c r="O141" s="17">
        <v>93832673.194417074</v>
      </c>
      <c r="P141" s="17">
        <v>72178979.380320832</v>
      </c>
      <c r="Q141" s="17">
        <v>0</v>
      </c>
      <c r="R141" s="17">
        <v>0</v>
      </c>
      <c r="S141" s="18">
        <v>0</v>
      </c>
      <c r="T141" s="14" t="s">
        <v>1276</v>
      </c>
      <c r="U141" s="14" t="s">
        <v>1276</v>
      </c>
      <c r="V141" s="14" t="s">
        <v>1276</v>
      </c>
      <c r="W141" s="18">
        <v>0.14782362882165062</v>
      </c>
      <c r="X141" s="18">
        <v>1</v>
      </c>
      <c r="Y141" s="14" t="s">
        <v>80</v>
      </c>
      <c r="Z141" s="14" t="s">
        <v>80</v>
      </c>
      <c r="AA141" s="18" t="s">
        <v>80</v>
      </c>
      <c r="AB141" s="18" t="s">
        <v>80</v>
      </c>
      <c r="AC141" s="14" t="s">
        <v>80</v>
      </c>
    </row>
    <row r="142" spans="1:29" x14ac:dyDescent="0.15">
      <c r="A142" s="14" t="s">
        <v>72</v>
      </c>
      <c r="B142" s="14" t="s">
        <v>10</v>
      </c>
      <c r="C142" s="14" t="s">
        <v>13</v>
      </c>
      <c r="D142" s="14" t="s">
        <v>219</v>
      </c>
      <c r="E142" s="14" t="s">
        <v>615</v>
      </c>
      <c r="F142" s="14" t="s">
        <v>1006</v>
      </c>
      <c r="G142" s="14" t="s">
        <v>80</v>
      </c>
      <c r="H142" s="14" t="s">
        <v>1264</v>
      </c>
      <c r="I142" s="17">
        <v>3354565.6538038454</v>
      </c>
      <c r="J142" s="14" t="s">
        <v>51</v>
      </c>
      <c r="K142" s="17">
        <v>4360935.3499449994</v>
      </c>
      <c r="L142" s="14" t="s">
        <v>1264</v>
      </c>
      <c r="M142" s="17">
        <v>3354565.6538038454</v>
      </c>
      <c r="N142" s="14" t="s">
        <v>51</v>
      </c>
      <c r="O142" s="17">
        <v>4360935.3499449994</v>
      </c>
      <c r="P142" s="17">
        <v>3354565.6538038454</v>
      </c>
      <c r="Q142" s="17">
        <v>0</v>
      </c>
      <c r="R142" s="17">
        <v>0</v>
      </c>
      <c r="S142" s="18">
        <v>0</v>
      </c>
      <c r="T142" s="14" t="s">
        <v>50</v>
      </c>
      <c r="U142" s="14" t="s">
        <v>80</v>
      </c>
      <c r="V142" s="14" t="s">
        <v>1279</v>
      </c>
      <c r="W142" s="18">
        <v>0.14782362882165062</v>
      </c>
      <c r="X142" s="18">
        <v>1</v>
      </c>
      <c r="Y142" s="14" t="s">
        <v>80</v>
      </c>
      <c r="Z142" s="14" t="s">
        <v>80</v>
      </c>
      <c r="AA142" s="18" t="s">
        <v>80</v>
      </c>
      <c r="AB142" s="18" t="s">
        <v>80</v>
      </c>
      <c r="AC142" s="14" t="s">
        <v>80</v>
      </c>
    </row>
    <row r="143" spans="1:29" x14ac:dyDescent="0.15">
      <c r="A143" s="14" t="s">
        <v>72</v>
      </c>
      <c r="B143" s="14" t="s">
        <v>10</v>
      </c>
      <c r="C143" s="14" t="s">
        <v>13</v>
      </c>
      <c r="D143" s="14" t="s">
        <v>220</v>
      </c>
      <c r="E143" s="14" t="s">
        <v>616</v>
      </c>
      <c r="F143" s="14" t="s">
        <v>1007</v>
      </c>
      <c r="G143" s="14" t="s">
        <v>80</v>
      </c>
      <c r="H143" s="14" t="s">
        <v>1264</v>
      </c>
      <c r="I143" s="17">
        <v>31499060.108026851</v>
      </c>
      <c r="J143" s="14" t="s">
        <v>51</v>
      </c>
      <c r="K143" s="17">
        <v>40948778.140434906</v>
      </c>
      <c r="L143" s="14" t="s">
        <v>1264</v>
      </c>
      <c r="M143" s="17">
        <v>31499060.108026851</v>
      </c>
      <c r="N143" s="14" t="s">
        <v>51</v>
      </c>
      <c r="O143" s="17">
        <v>40948778.140434906</v>
      </c>
      <c r="P143" s="17">
        <v>31499060.108026851</v>
      </c>
      <c r="Q143" s="17">
        <v>0</v>
      </c>
      <c r="R143" s="17">
        <v>0</v>
      </c>
      <c r="S143" s="18">
        <v>0</v>
      </c>
      <c r="T143" s="14" t="s">
        <v>1276</v>
      </c>
      <c r="U143" s="14" t="s">
        <v>1276</v>
      </c>
      <c r="V143" s="14" t="s">
        <v>1276</v>
      </c>
      <c r="W143" s="18">
        <v>0.14782362882165062</v>
      </c>
      <c r="X143" s="18">
        <v>1</v>
      </c>
      <c r="Y143" s="14" t="s">
        <v>80</v>
      </c>
      <c r="Z143" s="14" t="s">
        <v>80</v>
      </c>
      <c r="AA143" s="18" t="s">
        <v>80</v>
      </c>
      <c r="AB143" s="18" t="s">
        <v>80</v>
      </c>
      <c r="AC143" s="14" t="s">
        <v>80</v>
      </c>
    </row>
    <row r="144" spans="1:29" x14ac:dyDescent="0.15">
      <c r="A144" s="14" t="s">
        <v>72</v>
      </c>
      <c r="B144" s="14" t="s">
        <v>10</v>
      </c>
      <c r="C144" s="14" t="s">
        <v>13</v>
      </c>
      <c r="D144" s="14" t="s">
        <v>221</v>
      </c>
      <c r="E144" s="14" t="s">
        <v>617</v>
      </c>
      <c r="F144" s="14" t="s">
        <v>1008</v>
      </c>
      <c r="G144" s="14" t="s">
        <v>80</v>
      </c>
      <c r="H144" s="14" t="s">
        <v>1264</v>
      </c>
      <c r="I144" s="17">
        <v>1224395.2732699669</v>
      </c>
      <c r="J144" s="14" t="s">
        <v>51</v>
      </c>
      <c r="K144" s="17">
        <v>1591713.8552509572</v>
      </c>
      <c r="L144" s="14" t="s">
        <v>1264</v>
      </c>
      <c r="M144" s="17">
        <v>1224395.2732699669</v>
      </c>
      <c r="N144" s="14" t="s">
        <v>51</v>
      </c>
      <c r="O144" s="17">
        <v>1591713.8552509572</v>
      </c>
      <c r="P144" s="17">
        <v>1224395.2732699669</v>
      </c>
      <c r="Q144" s="17">
        <v>0</v>
      </c>
      <c r="R144" s="17">
        <v>0</v>
      </c>
      <c r="S144" s="18">
        <v>0</v>
      </c>
      <c r="T144" s="14" t="s">
        <v>50</v>
      </c>
      <c r="U144" s="14" t="s">
        <v>80</v>
      </c>
      <c r="V144" s="14" t="s">
        <v>1279</v>
      </c>
      <c r="W144" s="18">
        <v>0.14782362882165062</v>
      </c>
      <c r="X144" s="18">
        <v>1</v>
      </c>
      <c r="Y144" s="14" t="s">
        <v>80</v>
      </c>
      <c r="Z144" s="14" t="s">
        <v>80</v>
      </c>
      <c r="AA144" s="18" t="s">
        <v>80</v>
      </c>
      <c r="AB144" s="18" t="s">
        <v>80</v>
      </c>
      <c r="AC144" s="14" t="s">
        <v>80</v>
      </c>
    </row>
    <row r="145" spans="1:29" x14ac:dyDescent="0.15">
      <c r="A145" s="14" t="s">
        <v>72</v>
      </c>
      <c r="B145" s="14" t="s">
        <v>10</v>
      </c>
      <c r="C145" s="14" t="s">
        <v>13</v>
      </c>
      <c r="D145" s="14" t="s">
        <v>222</v>
      </c>
      <c r="E145" s="14" t="s">
        <v>618</v>
      </c>
      <c r="F145" s="14" t="s">
        <v>1009</v>
      </c>
      <c r="G145" s="14" t="s">
        <v>80</v>
      </c>
      <c r="H145" s="14" t="s">
        <v>1264</v>
      </c>
      <c r="I145" s="17">
        <v>14560074.647683861</v>
      </c>
      <c r="J145" s="14" t="s">
        <v>51</v>
      </c>
      <c r="K145" s="17">
        <v>18928097.041989021</v>
      </c>
      <c r="L145" s="14" t="s">
        <v>1264</v>
      </c>
      <c r="M145" s="17">
        <v>14560074.647683861</v>
      </c>
      <c r="N145" s="14" t="s">
        <v>51</v>
      </c>
      <c r="O145" s="17">
        <v>18928097.041989021</v>
      </c>
      <c r="P145" s="17">
        <v>14560074.647683861</v>
      </c>
      <c r="Q145" s="17">
        <v>0</v>
      </c>
      <c r="R145" s="17">
        <v>0</v>
      </c>
      <c r="S145" s="18">
        <v>0</v>
      </c>
      <c r="T145" s="14" t="s">
        <v>1276</v>
      </c>
      <c r="U145" s="14" t="s">
        <v>1276</v>
      </c>
      <c r="V145" s="14" t="s">
        <v>1276</v>
      </c>
      <c r="W145" s="18">
        <v>0.14782362882165062</v>
      </c>
      <c r="X145" s="18">
        <v>1</v>
      </c>
      <c r="Y145" s="14" t="s">
        <v>80</v>
      </c>
      <c r="Z145" s="14" t="s">
        <v>80</v>
      </c>
      <c r="AA145" s="18" t="s">
        <v>80</v>
      </c>
      <c r="AB145" s="18" t="s">
        <v>80</v>
      </c>
      <c r="AC145" s="14" t="s">
        <v>80</v>
      </c>
    </row>
    <row r="146" spans="1:29" x14ac:dyDescent="0.15">
      <c r="A146" s="14" t="s">
        <v>72</v>
      </c>
      <c r="B146" s="14" t="s">
        <v>10</v>
      </c>
      <c r="C146" s="14" t="s">
        <v>13</v>
      </c>
      <c r="D146" s="14" t="s">
        <v>223</v>
      </c>
      <c r="E146" s="14" t="s">
        <v>619</v>
      </c>
      <c r="F146" s="14" t="s">
        <v>1010</v>
      </c>
      <c r="G146" s="14" t="s">
        <v>80</v>
      </c>
      <c r="H146" s="14" t="s">
        <v>1264</v>
      </c>
      <c r="I146" s="17">
        <v>767662.83516566001</v>
      </c>
      <c r="J146" s="14" t="s">
        <v>51</v>
      </c>
      <c r="K146" s="17">
        <v>997961.68571535801</v>
      </c>
      <c r="L146" s="14" t="s">
        <v>1264</v>
      </c>
      <c r="M146" s="17">
        <v>767662.83516566001</v>
      </c>
      <c r="N146" s="14" t="s">
        <v>51</v>
      </c>
      <c r="O146" s="17">
        <v>997961.68571535801</v>
      </c>
      <c r="P146" s="17">
        <v>767662.83516566001</v>
      </c>
      <c r="Q146" s="17">
        <v>0</v>
      </c>
      <c r="R146" s="17">
        <v>0</v>
      </c>
      <c r="S146" s="18">
        <v>0</v>
      </c>
      <c r="T146" s="14" t="s">
        <v>50</v>
      </c>
      <c r="U146" s="14" t="s">
        <v>80</v>
      </c>
      <c r="V146" s="14" t="s">
        <v>1279</v>
      </c>
      <c r="W146" s="18">
        <v>0.14782362882165062</v>
      </c>
      <c r="X146" s="18">
        <v>1</v>
      </c>
      <c r="Y146" s="14" t="s">
        <v>80</v>
      </c>
      <c r="Z146" s="14" t="s">
        <v>80</v>
      </c>
      <c r="AA146" s="18" t="s">
        <v>80</v>
      </c>
      <c r="AB146" s="18" t="s">
        <v>80</v>
      </c>
      <c r="AC146" s="14" t="s">
        <v>80</v>
      </c>
    </row>
    <row r="147" spans="1:29" x14ac:dyDescent="0.15">
      <c r="A147" s="14" t="s">
        <v>72</v>
      </c>
      <c r="B147" s="14" t="s">
        <v>10</v>
      </c>
      <c r="C147" s="14" t="s">
        <v>13</v>
      </c>
      <c r="D147" s="14" t="s">
        <v>224</v>
      </c>
      <c r="E147" s="14" t="s">
        <v>620</v>
      </c>
      <c r="F147" s="14" t="s">
        <v>1011</v>
      </c>
      <c r="G147" s="14" t="s">
        <v>80</v>
      </c>
      <c r="H147" s="14" t="s">
        <v>1264</v>
      </c>
      <c r="I147" s="17">
        <v>103275311.62305011</v>
      </c>
      <c r="J147" s="14" t="s">
        <v>51</v>
      </c>
      <c r="K147" s="17">
        <v>134257905.10996515</v>
      </c>
      <c r="L147" s="14" t="s">
        <v>1264</v>
      </c>
      <c r="M147" s="17">
        <v>103275311.62305011</v>
      </c>
      <c r="N147" s="14" t="s">
        <v>51</v>
      </c>
      <c r="O147" s="17">
        <v>134257905.10996515</v>
      </c>
      <c r="P147" s="17">
        <v>103275311.62305011</v>
      </c>
      <c r="Q147" s="17">
        <v>0</v>
      </c>
      <c r="R147" s="17">
        <v>0</v>
      </c>
      <c r="S147" s="18">
        <v>0</v>
      </c>
      <c r="T147" s="14" t="s">
        <v>1276</v>
      </c>
      <c r="U147" s="14" t="s">
        <v>1276</v>
      </c>
      <c r="V147" s="14" t="s">
        <v>1276</v>
      </c>
      <c r="W147" s="18">
        <v>0.14782362882165062</v>
      </c>
      <c r="X147" s="18">
        <v>1</v>
      </c>
      <c r="Y147" s="14" t="s">
        <v>80</v>
      </c>
      <c r="Z147" s="14" t="s">
        <v>80</v>
      </c>
      <c r="AA147" s="18" t="s">
        <v>80</v>
      </c>
      <c r="AB147" s="18" t="s">
        <v>80</v>
      </c>
      <c r="AC147" s="14" t="s">
        <v>80</v>
      </c>
    </row>
    <row r="148" spans="1:29" x14ac:dyDescent="0.15">
      <c r="A148" s="14" t="s">
        <v>72</v>
      </c>
      <c r="B148" s="14" t="s">
        <v>10</v>
      </c>
      <c r="C148" s="14" t="s">
        <v>13</v>
      </c>
      <c r="D148" s="14" t="s">
        <v>225</v>
      </c>
      <c r="E148" s="14" t="s">
        <v>621</v>
      </c>
      <c r="F148" s="14" t="s">
        <v>1012</v>
      </c>
      <c r="G148" s="14" t="s">
        <v>80</v>
      </c>
      <c r="H148" s="14" t="s">
        <v>1264</v>
      </c>
      <c r="I148" s="17">
        <v>1106579.6708824204</v>
      </c>
      <c r="J148" s="14" t="s">
        <v>51</v>
      </c>
      <c r="K148" s="17">
        <v>1438553.5721471463</v>
      </c>
      <c r="L148" s="14" t="s">
        <v>1264</v>
      </c>
      <c r="M148" s="17">
        <v>1106579.6708824204</v>
      </c>
      <c r="N148" s="14" t="s">
        <v>51</v>
      </c>
      <c r="O148" s="17">
        <v>1438553.5721471463</v>
      </c>
      <c r="P148" s="17">
        <v>1106579.6708824204</v>
      </c>
      <c r="Q148" s="17">
        <v>0</v>
      </c>
      <c r="R148" s="17">
        <v>0</v>
      </c>
      <c r="S148" s="18">
        <v>0</v>
      </c>
      <c r="T148" s="14" t="s">
        <v>1276</v>
      </c>
      <c r="U148" s="14" t="s">
        <v>1276</v>
      </c>
      <c r="V148" s="14" t="s">
        <v>1276</v>
      </c>
      <c r="W148" s="18">
        <v>0.14782362882165062</v>
      </c>
      <c r="X148" s="18">
        <v>1</v>
      </c>
      <c r="Y148" s="14" t="s">
        <v>80</v>
      </c>
      <c r="Z148" s="14" t="s">
        <v>80</v>
      </c>
      <c r="AA148" s="18" t="s">
        <v>80</v>
      </c>
      <c r="AB148" s="18" t="s">
        <v>80</v>
      </c>
      <c r="AC148" s="14" t="s">
        <v>80</v>
      </c>
    </row>
    <row r="149" spans="1:29" x14ac:dyDescent="0.15">
      <c r="A149" s="14" t="s">
        <v>72</v>
      </c>
      <c r="B149" s="14" t="s">
        <v>10</v>
      </c>
      <c r="C149" s="14" t="s">
        <v>13</v>
      </c>
      <c r="D149" s="14" t="s">
        <v>226</v>
      </c>
      <c r="E149" s="14" t="s">
        <v>622</v>
      </c>
      <c r="F149" s="14" t="s">
        <v>1013</v>
      </c>
      <c r="G149" s="14" t="s">
        <v>80</v>
      </c>
      <c r="H149" s="14" t="s">
        <v>1264</v>
      </c>
      <c r="I149" s="17">
        <v>3331058.3217095234</v>
      </c>
      <c r="J149" s="14" t="s">
        <v>51</v>
      </c>
      <c r="K149" s="17">
        <v>4330375.8182223802</v>
      </c>
      <c r="L149" s="14" t="s">
        <v>1264</v>
      </c>
      <c r="M149" s="17">
        <v>3331058.3217095234</v>
      </c>
      <c r="N149" s="14" t="s">
        <v>51</v>
      </c>
      <c r="O149" s="17">
        <v>4330375.8182223802</v>
      </c>
      <c r="P149" s="17">
        <v>3331058.3217095234</v>
      </c>
      <c r="Q149" s="17">
        <v>0</v>
      </c>
      <c r="R149" s="17">
        <v>0</v>
      </c>
      <c r="S149" s="18">
        <v>0</v>
      </c>
      <c r="T149" s="14" t="s">
        <v>50</v>
      </c>
      <c r="U149" s="14" t="s">
        <v>80</v>
      </c>
      <c r="V149" s="14" t="s">
        <v>1279</v>
      </c>
      <c r="W149" s="18">
        <v>0.14782362882165062</v>
      </c>
      <c r="X149" s="18">
        <v>1</v>
      </c>
      <c r="Y149" s="14" t="s">
        <v>80</v>
      </c>
      <c r="Z149" s="14" t="s">
        <v>80</v>
      </c>
      <c r="AA149" s="18" t="s">
        <v>80</v>
      </c>
      <c r="AB149" s="18" t="s">
        <v>80</v>
      </c>
      <c r="AC149" s="14" t="s">
        <v>80</v>
      </c>
    </row>
    <row r="150" spans="1:29" x14ac:dyDescent="0.15">
      <c r="A150" s="14" t="s">
        <v>72</v>
      </c>
      <c r="B150" s="14" t="s">
        <v>10</v>
      </c>
      <c r="C150" s="14" t="s">
        <v>13</v>
      </c>
      <c r="D150" s="14" t="s">
        <v>227</v>
      </c>
      <c r="E150" s="14" t="s">
        <v>623</v>
      </c>
      <c r="F150" s="14" t="s">
        <v>1014</v>
      </c>
      <c r="G150" s="14" t="s">
        <v>80</v>
      </c>
      <c r="H150" s="14" t="s">
        <v>1264</v>
      </c>
      <c r="I150" s="17">
        <v>950847.78626485786</v>
      </c>
      <c r="J150" s="14" t="s">
        <v>51</v>
      </c>
      <c r="K150" s="17">
        <v>1236102.1221443152</v>
      </c>
      <c r="L150" s="14" t="s">
        <v>1264</v>
      </c>
      <c r="M150" s="17">
        <v>950847.78626485786</v>
      </c>
      <c r="N150" s="14" t="s">
        <v>51</v>
      </c>
      <c r="O150" s="17">
        <v>1236102.1221443152</v>
      </c>
      <c r="P150" s="17">
        <v>950847.78626485786</v>
      </c>
      <c r="Q150" s="17">
        <v>0</v>
      </c>
      <c r="R150" s="17">
        <v>0</v>
      </c>
      <c r="S150" s="18">
        <v>0</v>
      </c>
      <c r="T150" s="14" t="s">
        <v>50</v>
      </c>
      <c r="U150" s="14" t="s">
        <v>80</v>
      </c>
      <c r="V150" s="14" t="s">
        <v>1279</v>
      </c>
      <c r="W150" s="18">
        <v>0.14782362882165062</v>
      </c>
      <c r="X150" s="18">
        <v>1</v>
      </c>
      <c r="Y150" s="14" t="s">
        <v>80</v>
      </c>
      <c r="Z150" s="14" t="s">
        <v>80</v>
      </c>
      <c r="AA150" s="18" t="s">
        <v>80</v>
      </c>
      <c r="AB150" s="18" t="s">
        <v>80</v>
      </c>
      <c r="AC150" s="14" t="s">
        <v>80</v>
      </c>
    </row>
    <row r="151" spans="1:29" x14ac:dyDescent="0.15">
      <c r="A151" s="14" t="s">
        <v>72</v>
      </c>
      <c r="B151" s="14" t="s">
        <v>10</v>
      </c>
      <c r="C151" s="14" t="s">
        <v>13</v>
      </c>
      <c r="D151" s="14" t="s">
        <v>228</v>
      </c>
      <c r="E151" s="14" t="s">
        <v>624</v>
      </c>
      <c r="F151" s="14" t="s">
        <v>1015</v>
      </c>
      <c r="G151" s="14" t="s">
        <v>80</v>
      </c>
      <c r="H151" s="14" t="s">
        <v>1264</v>
      </c>
      <c r="I151" s="17">
        <v>1393161.922897039</v>
      </c>
      <c r="J151" s="14" t="s">
        <v>51</v>
      </c>
      <c r="K151" s="17">
        <v>1811110.499766151</v>
      </c>
      <c r="L151" s="14" t="s">
        <v>1264</v>
      </c>
      <c r="M151" s="17">
        <v>1393161.922897039</v>
      </c>
      <c r="N151" s="14" t="s">
        <v>51</v>
      </c>
      <c r="O151" s="17">
        <v>1811110.499766151</v>
      </c>
      <c r="P151" s="17">
        <v>1393161.922897039</v>
      </c>
      <c r="Q151" s="17">
        <v>0</v>
      </c>
      <c r="R151" s="17">
        <v>0</v>
      </c>
      <c r="S151" s="18">
        <v>0</v>
      </c>
      <c r="T151" s="14" t="s">
        <v>50</v>
      </c>
      <c r="U151" s="14" t="s">
        <v>80</v>
      </c>
      <c r="V151" s="14" t="s">
        <v>1279</v>
      </c>
      <c r="W151" s="18">
        <v>0.14782362882165062</v>
      </c>
      <c r="X151" s="18">
        <v>1</v>
      </c>
      <c r="Y151" s="14" t="s">
        <v>80</v>
      </c>
      <c r="Z151" s="14" t="s">
        <v>80</v>
      </c>
      <c r="AA151" s="18" t="s">
        <v>80</v>
      </c>
      <c r="AB151" s="18" t="s">
        <v>80</v>
      </c>
      <c r="AC151" s="14" t="s">
        <v>80</v>
      </c>
    </row>
    <row r="152" spans="1:29" x14ac:dyDescent="0.15">
      <c r="A152" s="14" t="s">
        <v>72</v>
      </c>
      <c r="B152" s="14" t="s">
        <v>10</v>
      </c>
      <c r="C152" s="14" t="s">
        <v>13</v>
      </c>
      <c r="D152" s="14" t="s">
        <v>229</v>
      </c>
      <c r="E152" s="14" t="s">
        <v>625</v>
      </c>
      <c r="F152" s="14" t="s">
        <v>1016</v>
      </c>
      <c r="G152" s="14" t="s">
        <v>80</v>
      </c>
      <c r="H152" s="14" t="s">
        <v>1264</v>
      </c>
      <c r="I152" s="17">
        <v>9506702.0384464022</v>
      </c>
      <c r="J152" s="14" t="s">
        <v>51</v>
      </c>
      <c r="K152" s="17">
        <v>12358712.649980323</v>
      </c>
      <c r="L152" s="14" t="s">
        <v>1264</v>
      </c>
      <c r="M152" s="17">
        <v>9506702.0384464022</v>
      </c>
      <c r="N152" s="14" t="s">
        <v>51</v>
      </c>
      <c r="O152" s="17">
        <v>12358712.649980323</v>
      </c>
      <c r="P152" s="17">
        <v>9506702.0384464022</v>
      </c>
      <c r="Q152" s="17">
        <v>0</v>
      </c>
      <c r="R152" s="17">
        <v>0</v>
      </c>
      <c r="S152" s="18">
        <v>0</v>
      </c>
      <c r="T152" s="14" t="s">
        <v>1276</v>
      </c>
      <c r="U152" s="14" t="s">
        <v>1276</v>
      </c>
      <c r="V152" s="14" t="s">
        <v>1276</v>
      </c>
      <c r="W152" s="18">
        <v>0.14782362882165062</v>
      </c>
      <c r="X152" s="18">
        <v>1</v>
      </c>
      <c r="Y152" s="14" t="s">
        <v>80</v>
      </c>
      <c r="Z152" s="14" t="s">
        <v>80</v>
      </c>
      <c r="AA152" s="18" t="s">
        <v>80</v>
      </c>
      <c r="AB152" s="18" t="s">
        <v>80</v>
      </c>
      <c r="AC152" s="14" t="s">
        <v>80</v>
      </c>
    </row>
    <row r="153" spans="1:29" x14ac:dyDescent="0.15">
      <c r="A153" s="14" t="s">
        <v>72</v>
      </c>
      <c r="B153" s="14" t="s">
        <v>10</v>
      </c>
      <c r="C153" s="14" t="s">
        <v>13</v>
      </c>
      <c r="D153" s="14" t="s">
        <v>230</v>
      </c>
      <c r="E153" s="14" t="s">
        <v>626</v>
      </c>
      <c r="F153" s="14" t="s">
        <v>1017</v>
      </c>
      <c r="G153" s="14" t="s">
        <v>80</v>
      </c>
      <c r="H153" s="14" t="s">
        <v>1264</v>
      </c>
      <c r="I153" s="17">
        <v>4787827.112364525</v>
      </c>
      <c r="J153" s="14" t="s">
        <v>51</v>
      </c>
      <c r="K153" s="17">
        <v>6224175.2460738821</v>
      </c>
      <c r="L153" s="14" t="s">
        <v>1264</v>
      </c>
      <c r="M153" s="17">
        <v>4787827.112364525</v>
      </c>
      <c r="N153" s="14" t="s">
        <v>51</v>
      </c>
      <c r="O153" s="17">
        <v>6224175.2460738821</v>
      </c>
      <c r="P153" s="17">
        <v>4787827.112364525</v>
      </c>
      <c r="Q153" s="17">
        <v>0</v>
      </c>
      <c r="R153" s="17">
        <v>0</v>
      </c>
      <c r="S153" s="18">
        <v>0</v>
      </c>
      <c r="T153" s="14" t="s">
        <v>50</v>
      </c>
      <c r="U153" s="14" t="s">
        <v>80</v>
      </c>
      <c r="V153" s="14" t="s">
        <v>1279</v>
      </c>
      <c r="W153" s="18">
        <v>0.14782362882165062</v>
      </c>
      <c r="X153" s="18">
        <v>1</v>
      </c>
      <c r="Y153" s="14" t="s">
        <v>80</v>
      </c>
      <c r="Z153" s="14" t="s">
        <v>80</v>
      </c>
      <c r="AA153" s="18" t="s">
        <v>80</v>
      </c>
      <c r="AB153" s="18" t="s">
        <v>80</v>
      </c>
      <c r="AC153" s="14" t="s">
        <v>80</v>
      </c>
    </row>
    <row r="154" spans="1:29" x14ac:dyDescent="0.15">
      <c r="A154" s="14" t="s">
        <v>72</v>
      </c>
      <c r="B154" s="14" t="s">
        <v>10</v>
      </c>
      <c r="C154" s="14" t="s">
        <v>13</v>
      </c>
      <c r="D154" s="14" t="s">
        <v>231</v>
      </c>
      <c r="E154" s="14" t="s">
        <v>627</v>
      </c>
      <c r="F154" s="14" t="s">
        <v>1018</v>
      </c>
      <c r="G154" s="14" t="s">
        <v>80</v>
      </c>
      <c r="H154" s="14" t="s">
        <v>1264</v>
      </c>
      <c r="I154" s="17">
        <v>4253410.6063832277</v>
      </c>
      <c r="J154" s="14" t="s">
        <v>51</v>
      </c>
      <c r="K154" s="17">
        <v>5529433.7882981971</v>
      </c>
      <c r="L154" s="14" t="s">
        <v>1264</v>
      </c>
      <c r="M154" s="17">
        <v>4253410.6063832277</v>
      </c>
      <c r="N154" s="14" t="s">
        <v>51</v>
      </c>
      <c r="O154" s="17">
        <v>5529433.7882981971</v>
      </c>
      <c r="P154" s="17">
        <v>4253410.6063832277</v>
      </c>
      <c r="Q154" s="17">
        <v>0</v>
      </c>
      <c r="R154" s="17">
        <v>0</v>
      </c>
      <c r="S154" s="18">
        <v>0</v>
      </c>
      <c r="T154" s="14" t="s">
        <v>50</v>
      </c>
      <c r="U154" s="14" t="s">
        <v>80</v>
      </c>
      <c r="V154" s="14" t="s">
        <v>1279</v>
      </c>
      <c r="W154" s="18">
        <v>0.14782362882165062</v>
      </c>
      <c r="X154" s="18">
        <v>1</v>
      </c>
      <c r="Y154" s="14" t="s">
        <v>80</v>
      </c>
      <c r="Z154" s="14" t="s">
        <v>80</v>
      </c>
      <c r="AA154" s="18" t="s">
        <v>80</v>
      </c>
      <c r="AB154" s="18" t="s">
        <v>80</v>
      </c>
      <c r="AC154" s="14" t="s">
        <v>80</v>
      </c>
    </row>
    <row r="155" spans="1:29" x14ac:dyDescent="0.15">
      <c r="A155" s="14" t="s">
        <v>72</v>
      </c>
      <c r="B155" s="14" t="s">
        <v>10</v>
      </c>
      <c r="C155" s="14" t="s">
        <v>13</v>
      </c>
      <c r="D155" s="14" t="s">
        <v>232</v>
      </c>
      <c r="E155" s="14" t="s">
        <v>628</v>
      </c>
      <c r="F155" s="14" t="s">
        <v>1019</v>
      </c>
      <c r="G155" s="14" t="s">
        <v>80</v>
      </c>
      <c r="H155" s="14" t="s">
        <v>1264</v>
      </c>
      <c r="I155" s="17">
        <v>2882952.3349421113</v>
      </c>
      <c r="J155" s="14" t="s">
        <v>51</v>
      </c>
      <c r="K155" s="17">
        <v>3747838.0354247452</v>
      </c>
      <c r="L155" s="14" t="s">
        <v>1264</v>
      </c>
      <c r="M155" s="17">
        <v>2882952.3349421113</v>
      </c>
      <c r="N155" s="14" t="s">
        <v>51</v>
      </c>
      <c r="O155" s="17">
        <v>3747838.0354247452</v>
      </c>
      <c r="P155" s="17">
        <v>2882952.3349421113</v>
      </c>
      <c r="Q155" s="17">
        <v>0</v>
      </c>
      <c r="R155" s="17">
        <v>0</v>
      </c>
      <c r="S155" s="18">
        <v>0</v>
      </c>
      <c r="T155" s="14" t="s">
        <v>50</v>
      </c>
      <c r="U155" s="14" t="s">
        <v>80</v>
      </c>
      <c r="V155" s="14" t="s">
        <v>1279</v>
      </c>
      <c r="W155" s="18">
        <v>0.14782362882165062</v>
      </c>
      <c r="X155" s="18">
        <v>1</v>
      </c>
      <c r="Y155" s="14" t="s">
        <v>80</v>
      </c>
      <c r="Z155" s="14" t="s">
        <v>80</v>
      </c>
      <c r="AA155" s="18" t="s">
        <v>80</v>
      </c>
      <c r="AB155" s="18" t="s">
        <v>80</v>
      </c>
      <c r="AC155" s="14" t="s">
        <v>80</v>
      </c>
    </row>
    <row r="156" spans="1:29" x14ac:dyDescent="0.15">
      <c r="A156" s="14" t="s">
        <v>72</v>
      </c>
      <c r="B156" s="14" t="s">
        <v>10</v>
      </c>
      <c r="C156" s="14" t="s">
        <v>13</v>
      </c>
      <c r="D156" s="14" t="s">
        <v>233</v>
      </c>
      <c r="E156" s="14" t="s">
        <v>629</v>
      </c>
      <c r="F156" s="14" t="s">
        <v>1020</v>
      </c>
      <c r="G156" s="14" t="s">
        <v>80</v>
      </c>
      <c r="H156" s="14" t="s">
        <v>1264</v>
      </c>
      <c r="I156" s="17">
        <v>1931203.7676026071</v>
      </c>
      <c r="J156" s="14" t="s">
        <v>51</v>
      </c>
      <c r="K156" s="17">
        <v>2510564.8978833891</v>
      </c>
      <c r="L156" s="14" t="s">
        <v>1264</v>
      </c>
      <c r="M156" s="17">
        <v>1931203.7676026071</v>
      </c>
      <c r="N156" s="14" t="s">
        <v>51</v>
      </c>
      <c r="O156" s="17">
        <v>2510564.8978833891</v>
      </c>
      <c r="P156" s="17">
        <v>1931203.7676026071</v>
      </c>
      <c r="Q156" s="17">
        <v>0</v>
      </c>
      <c r="R156" s="17">
        <v>0</v>
      </c>
      <c r="S156" s="18">
        <v>0</v>
      </c>
      <c r="T156" s="14" t="s">
        <v>50</v>
      </c>
      <c r="U156" s="14" t="s">
        <v>80</v>
      </c>
      <c r="V156" s="14" t="s">
        <v>1279</v>
      </c>
      <c r="W156" s="18">
        <v>0.14782362882165062</v>
      </c>
      <c r="X156" s="18">
        <v>1</v>
      </c>
      <c r="Y156" s="14" t="s">
        <v>80</v>
      </c>
      <c r="Z156" s="14" t="s">
        <v>80</v>
      </c>
      <c r="AA156" s="18" t="s">
        <v>80</v>
      </c>
      <c r="AB156" s="18" t="s">
        <v>80</v>
      </c>
      <c r="AC156" s="14" t="s">
        <v>80</v>
      </c>
    </row>
    <row r="157" spans="1:29" x14ac:dyDescent="0.15">
      <c r="A157" s="14" t="s">
        <v>72</v>
      </c>
      <c r="B157" s="14" t="s">
        <v>10</v>
      </c>
      <c r="C157" s="14" t="s">
        <v>13</v>
      </c>
      <c r="D157" s="14" t="s">
        <v>234</v>
      </c>
      <c r="E157" s="14" t="s">
        <v>630</v>
      </c>
      <c r="F157" s="14" t="s">
        <v>1021</v>
      </c>
      <c r="G157" s="14" t="s">
        <v>80</v>
      </c>
      <c r="H157" s="14" t="s">
        <v>1264</v>
      </c>
      <c r="I157" s="17">
        <v>4722944.4780007927</v>
      </c>
      <c r="J157" s="14" t="s">
        <v>51</v>
      </c>
      <c r="K157" s="17">
        <v>6139827.8214010308</v>
      </c>
      <c r="L157" s="14" t="s">
        <v>1264</v>
      </c>
      <c r="M157" s="17">
        <v>4722944.4780007927</v>
      </c>
      <c r="N157" s="14" t="s">
        <v>51</v>
      </c>
      <c r="O157" s="17">
        <v>6139827.8214010308</v>
      </c>
      <c r="P157" s="17">
        <v>4722944.4780007927</v>
      </c>
      <c r="Q157" s="17">
        <v>0</v>
      </c>
      <c r="R157" s="17">
        <v>0</v>
      </c>
      <c r="S157" s="18">
        <v>0</v>
      </c>
      <c r="T157" s="14" t="s">
        <v>50</v>
      </c>
      <c r="U157" s="14" t="s">
        <v>80</v>
      </c>
      <c r="V157" s="14" t="s">
        <v>1279</v>
      </c>
      <c r="W157" s="18">
        <v>0.14782362882165062</v>
      </c>
      <c r="X157" s="18">
        <v>1</v>
      </c>
      <c r="Y157" s="14" t="s">
        <v>80</v>
      </c>
      <c r="Z157" s="14" t="s">
        <v>80</v>
      </c>
      <c r="AA157" s="18" t="s">
        <v>80</v>
      </c>
      <c r="AB157" s="18" t="s">
        <v>80</v>
      </c>
      <c r="AC157" s="14" t="s">
        <v>80</v>
      </c>
    </row>
    <row r="158" spans="1:29" x14ac:dyDescent="0.15">
      <c r="A158" s="14" t="s">
        <v>72</v>
      </c>
      <c r="B158" s="14" t="s">
        <v>10</v>
      </c>
      <c r="C158" s="14" t="s">
        <v>13</v>
      </c>
      <c r="D158" s="14" t="s">
        <v>235</v>
      </c>
      <c r="E158" s="14" t="s">
        <v>631</v>
      </c>
      <c r="F158" s="14" t="s">
        <v>1022</v>
      </c>
      <c r="G158" s="14" t="s">
        <v>80</v>
      </c>
      <c r="H158" s="14" t="s">
        <v>1264</v>
      </c>
      <c r="I158" s="17">
        <v>13798459.460423594</v>
      </c>
      <c r="J158" s="14" t="s">
        <v>51</v>
      </c>
      <c r="K158" s="17">
        <v>17937997.298550673</v>
      </c>
      <c r="L158" s="14" t="s">
        <v>1264</v>
      </c>
      <c r="M158" s="17">
        <v>13798459.460423594</v>
      </c>
      <c r="N158" s="14" t="s">
        <v>51</v>
      </c>
      <c r="O158" s="17">
        <v>17937997.298550673</v>
      </c>
      <c r="P158" s="17">
        <v>13798459.460423594</v>
      </c>
      <c r="Q158" s="17">
        <v>0</v>
      </c>
      <c r="R158" s="17">
        <v>0</v>
      </c>
      <c r="S158" s="18">
        <v>0</v>
      </c>
      <c r="T158" s="14" t="s">
        <v>1276</v>
      </c>
      <c r="U158" s="14" t="s">
        <v>1276</v>
      </c>
      <c r="V158" s="14" t="s">
        <v>1276</v>
      </c>
      <c r="W158" s="18">
        <v>0.14782362882165062</v>
      </c>
      <c r="X158" s="18">
        <v>1</v>
      </c>
      <c r="Y158" s="14" t="s">
        <v>80</v>
      </c>
      <c r="Z158" s="14" t="s">
        <v>80</v>
      </c>
      <c r="AA158" s="18" t="s">
        <v>80</v>
      </c>
      <c r="AB158" s="18" t="s">
        <v>80</v>
      </c>
      <c r="AC158" s="14" t="s">
        <v>80</v>
      </c>
    </row>
    <row r="159" spans="1:29" x14ac:dyDescent="0.15">
      <c r="A159" s="14" t="s">
        <v>72</v>
      </c>
      <c r="B159" s="14" t="s">
        <v>10</v>
      </c>
      <c r="C159" s="14" t="s">
        <v>13</v>
      </c>
      <c r="D159" s="14" t="s">
        <v>236</v>
      </c>
      <c r="E159" s="14" t="s">
        <v>632</v>
      </c>
      <c r="F159" s="14" t="s">
        <v>1023</v>
      </c>
      <c r="G159" s="14" t="s">
        <v>80</v>
      </c>
      <c r="H159" s="14" t="s">
        <v>1264</v>
      </c>
      <c r="I159" s="17">
        <v>3498554.364088858</v>
      </c>
      <c r="J159" s="14" t="s">
        <v>51</v>
      </c>
      <c r="K159" s="17">
        <v>4548120.6733155148</v>
      </c>
      <c r="L159" s="14" t="s">
        <v>1264</v>
      </c>
      <c r="M159" s="17">
        <v>3498554.364088858</v>
      </c>
      <c r="N159" s="14" t="s">
        <v>51</v>
      </c>
      <c r="O159" s="17">
        <v>4548120.6733155148</v>
      </c>
      <c r="P159" s="17">
        <v>3498554.364088858</v>
      </c>
      <c r="Q159" s="17">
        <v>0</v>
      </c>
      <c r="R159" s="17">
        <v>0</v>
      </c>
      <c r="S159" s="18">
        <v>0</v>
      </c>
      <c r="T159" s="14" t="s">
        <v>50</v>
      </c>
      <c r="U159" s="14" t="s">
        <v>80</v>
      </c>
      <c r="V159" s="14" t="s">
        <v>1279</v>
      </c>
      <c r="W159" s="18">
        <v>0.14782362882165062</v>
      </c>
      <c r="X159" s="18">
        <v>1</v>
      </c>
      <c r="Y159" s="14" t="s">
        <v>80</v>
      </c>
      <c r="Z159" s="14" t="s">
        <v>80</v>
      </c>
      <c r="AA159" s="18" t="s">
        <v>80</v>
      </c>
      <c r="AB159" s="18" t="s">
        <v>80</v>
      </c>
      <c r="AC159" s="14" t="s">
        <v>80</v>
      </c>
    </row>
    <row r="160" spans="1:29" x14ac:dyDescent="0.15">
      <c r="A160" s="14" t="s">
        <v>72</v>
      </c>
      <c r="B160" s="14" t="s">
        <v>10</v>
      </c>
      <c r="C160" s="14" t="s">
        <v>13</v>
      </c>
      <c r="D160" s="14" t="s">
        <v>237</v>
      </c>
      <c r="E160" s="14" t="s">
        <v>633</v>
      </c>
      <c r="F160" s="14" t="s">
        <v>1024</v>
      </c>
      <c r="G160" s="14" t="s">
        <v>80</v>
      </c>
      <c r="H160" s="14" t="s">
        <v>1264</v>
      </c>
      <c r="I160" s="17">
        <v>7755025.714903838</v>
      </c>
      <c r="J160" s="14" t="s">
        <v>51</v>
      </c>
      <c r="K160" s="17">
        <v>10081533.429374991</v>
      </c>
      <c r="L160" s="14" t="s">
        <v>1264</v>
      </c>
      <c r="M160" s="17">
        <v>7755025.714903838</v>
      </c>
      <c r="N160" s="14" t="s">
        <v>51</v>
      </c>
      <c r="O160" s="17">
        <v>10081533.429374991</v>
      </c>
      <c r="P160" s="17">
        <v>7755025.714903838</v>
      </c>
      <c r="Q160" s="17">
        <v>0</v>
      </c>
      <c r="R160" s="17">
        <v>0</v>
      </c>
      <c r="S160" s="18">
        <v>0</v>
      </c>
      <c r="T160" s="14" t="s">
        <v>50</v>
      </c>
      <c r="U160" s="14" t="s">
        <v>80</v>
      </c>
      <c r="V160" s="14" t="s">
        <v>1279</v>
      </c>
      <c r="W160" s="18">
        <v>0.14782362882165062</v>
      </c>
      <c r="X160" s="18">
        <v>1</v>
      </c>
      <c r="Y160" s="14" t="s">
        <v>80</v>
      </c>
      <c r="Z160" s="14" t="s">
        <v>80</v>
      </c>
      <c r="AA160" s="18" t="s">
        <v>80</v>
      </c>
      <c r="AB160" s="18" t="s">
        <v>80</v>
      </c>
      <c r="AC160" s="14" t="s">
        <v>80</v>
      </c>
    </row>
    <row r="161" spans="1:29" x14ac:dyDescent="0.15">
      <c r="A161" s="14" t="s">
        <v>72</v>
      </c>
      <c r="B161" s="14" t="s">
        <v>10</v>
      </c>
      <c r="C161" s="14" t="s">
        <v>13</v>
      </c>
      <c r="D161" s="14" t="s">
        <v>238</v>
      </c>
      <c r="E161" s="14" t="s">
        <v>634</v>
      </c>
      <c r="F161" s="14" t="s">
        <v>1025</v>
      </c>
      <c r="G161" s="14" t="s">
        <v>80</v>
      </c>
      <c r="H161" s="14" t="s">
        <v>1264</v>
      </c>
      <c r="I161" s="17">
        <v>7159393.9578143451</v>
      </c>
      <c r="J161" s="14" t="s">
        <v>51</v>
      </c>
      <c r="K161" s="17">
        <v>9307212.1451586485</v>
      </c>
      <c r="L161" s="14" t="s">
        <v>1264</v>
      </c>
      <c r="M161" s="17">
        <v>7159393.9578143451</v>
      </c>
      <c r="N161" s="14" t="s">
        <v>51</v>
      </c>
      <c r="O161" s="17">
        <v>9307212.1451586485</v>
      </c>
      <c r="P161" s="17">
        <v>7159393.9578143451</v>
      </c>
      <c r="Q161" s="17">
        <v>0</v>
      </c>
      <c r="R161" s="17">
        <v>0</v>
      </c>
      <c r="S161" s="18">
        <v>0</v>
      </c>
      <c r="T161" s="14" t="s">
        <v>1276</v>
      </c>
      <c r="U161" s="14" t="s">
        <v>1276</v>
      </c>
      <c r="V161" s="14" t="s">
        <v>1276</v>
      </c>
      <c r="W161" s="18">
        <v>0.14782362882165062</v>
      </c>
      <c r="X161" s="18">
        <v>1</v>
      </c>
      <c r="Y161" s="14" t="s">
        <v>80</v>
      </c>
      <c r="Z161" s="14" t="s">
        <v>80</v>
      </c>
      <c r="AA161" s="18" t="s">
        <v>80</v>
      </c>
      <c r="AB161" s="18" t="s">
        <v>80</v>
      </c>
      <c r="AC161" s="14" t="s">
        <v>80</v>
      </c>
    </row>
    <row r="162" spans="1:29" x14ac:dyDescent="0.15">
      <c r="A162" s="14" t="s">
        <v>72</v>
      </c>
      <c r="B162" s="14" t="s">
        <v>10</v>
      </c>
      <c r="C162" s="14" t="s">
        <v>13</v>
      </c>
      <c r="D162" s="14" t="s">
        <v>239</v>
      </c>
      <c r="E162" s="14" t="s">
        <v>635</v>
      </c>
      <c r="F162" s="14" t="s">
        <v>1026</v>
      </c>
      <c r="G162" s="14" t="s">
        <v>80</v>
      </c>
      <c r="H162" s="14" t="s">
        <v>1264</v>
      </c>
      <c r="I162" s="17">
        <v>3585659.2596791442</v>
      </c>
      <c r="J162" s="14" t="s">
        <v>51</v>
      </c>
      <c r="K162" s="17">
        <v>4661357.0375828883</v>
      </c>
      <c r="L162" s="14" t="s">
        <v>1264</v>
      </c>
      <c r="M162" s="17">
        <v>3585659.2596791442</v>
      </c>
      <c r="N162" s="14" t="s">
        <v>51</v>
      </c>
      <c r="O162" s="17">
        <v>4661357.0375828883</v>
      </c>
      <c r="P162" s="17">
        <v>3585659.2596791442</v>
      </c>
      <c r="Q162" s="17">
        <v>0</v>
      </c>
      <c r="R162" s="17">
        <v>0</v>
      </c>
      <c r="S162" s="18">
        <v>0</v>
      </c>
      <c r="T162" s="14" t="s">
        <v>50</v>
      </c>
      <c r="U162" s="14" t="s">
        <v>80</v>
      </c>
      <c r="V162" s="14" t="s">
        <v>1279</v>
      </c>
      <c r="W162" s="18">
        <v>0.14782362882165062</v>
      </c>
      <c r="X162" s="18">
        <v>1</v>
      </c>
      <c r="Y162" s="14" t="s">
        <v>80</v>
      </c>
      <c r="Z162" s="14" t="s">
        <v>80</v>
      </c>
      <c r="AA162" s="18" t="s">
        <v>80</v>
      </c>
      <c r="AB162" s="18" t="s">
        <v>80</v>
      </c>
      <c r="AC162" s="14" t="s">
        <v>80</v>
      </c>
    </row>
    <row r="163" spans="1:29" x14ac:dyDescent="0.15">
      <c r="A163" s="14" t="s">
        <v>72</v>
      </c>
      <c r="B163" s="14" t="s">
        <v>10</v>
      </c>
      <c r="C163" s="14" t="s">
        <v>13</v>
      </c>
      <c r="D163" s="14" t="s">
        <v>240</v>
      </c>
      <c r="E163" s="14" t="s">
        <v>636</v>
      </c>
      <c r="F163" s="14" t="s">
        <v>1027</v>
      </c>
      <c r="G163" s="14" t="s">
        <v>80</v>
      </c>
      <c r="H163" s="14" t="s">
        <v>1264</v>
      </c>
      <c r="I163" s="17">
        <v>3302896.3048279509</v>
      </c>
      <c r="J163" s="14" t="s">
        <v>51</v>
      </c>
      <c r="K163" s="17">
        <v>4293765.196276336</v>
      </c>
      <c r="L163" s="14" t="s">
        <v>1264</v>
      </c>
      <c r="M163" s="17">
        <v>3302896.3048279509</v>
      </c>
      <c r="N163" s="14" t="s">
        <v>51</v>
      </c>
      <c r="O163" s="17">
        <v>4293765.196276336</v>
      </c>
      <c r="P163" s="17">
        <v>3302896.3048279509</v>
      </c>
      <c r="Q163" s="17">
        <v>0</v>
      </c>
      <c r="R163" s="17">
        <v>0</v>
      </c>
      <c r="S163" s="18">
        <v>0</v>
      </c>
      <c r="T163" s="14" t="s">
        <v>50</v>
      </c>
      <c r="U163" s="14" t="s">
        <v>80</v>
      </c>
      <c r="V163" s="14" t="s">
        <v>1279</v>
      </c>
      <c r="W163" s="18">
        <v>0.14782362882165062</v>
      </c>
      <c r="X163" s="18">
        <v>1</v>
      </c>
      <c r="Y163" s="14" t="s">
        <v>80</v>
      </c>
      <c r="Z163" s="14" t="s">
        <v>80</v>
      </c>
      <c r="AA163" s="18" t="s">
        <v>80</v>
      </c>
      <c r="AB163" s="18" t="s">
        <v>80</v>
      </c>
      <c r="AC163" s="14" t="s">
        <v>80</v>
      </c>
    </row>
    <row r="164" spans="1:29" x14ac:dyDescent="0.15">
      <c r="A164" s="14" t="s">
        <v>72</v>
      </c>
      <c r="B164" s="14" t="s">
        <v>10</v>
      </c>
      <c r="C164" s="14" t="s">
        <v>13</v>
      </c>
      <c r="D164" s="14" t="s">
        <v>241</v>
      </c>
      <c r="E164" s="14" t="s">
        <v>637</v>
      </c>
      <c r="F164" s="14" t="s">
        <v>1028</v>
      </c>
      <c r="G164" s="14" t="s">
        <v>80</v>
      </c>
      <c r="H164" s="14" t="s">
        <v>1264</v>
      </c>
      <c r="I164" s="17">
        <v>7547376.9709944287</v>
      </c>
      <c r="J164" s="14" t="s">
        <v>51</v>
      </c>
      <c r="K164" s="17">
        <v>9811590.0622927584</v>
      </c>
      <c r="L164" s="14" t="s">
        <v>1264</v>
      </c>
      <c r="M164" s="17">
        <v>7547376.9709944287</v>
      </c>
      <c r="N164" s="14" t="s">
        <v>51</v>
      </c>
      <c r="O164" s="17">
        <v>9811590.0622927584</v>
      </c>
      <c r="P164" s="17">
        <v>7547376.9709944287</v>
      </c>
      <c r="Q164" s="17">
        <v>0</v>
      </c>
      <c r="R164" s="17">
        <v>0</v>
      </c>
      <c r="S164" s="18">
        <v>0</v>
      </c>
      <c r="T164" s="14" t="s">
        <v>50</v>
      </c>
      <c r="U164" s="14" t="s">
        <v>80</v>
      </c>
      <c r="V164" s="14" t="s">
        <v>1279</v>
      </c>
      <c r="W164" s="18">
        <v>0.14782362882165062</v>
      </c>
      <c r="X164" s="18">
        <v>1</v>
      </c>
      <c r="Y164" s="14" t="s">
        <v>80</v>
      </c>
      <c r="Z164" s="14" t="s">
        <v>80</v>
      </c>
      <c r="AA164" s="18" t="s">
        <v>80</v>
      </c>
      <c r="AB164" s="18" t="s">
        <v>80</v>
      </c>
      <c r="AC164" s="14" t="s">
        <v>80</v>
      </c>
    </row>
    <row r="165" spans="1:29" x14ac:dyDescent="0.15">
      <c r="A165" s="14" t="s">
        <v>72</v>
      </c>
      <c r="B165" s="14" t="s">
        <v>10</v>
      </c>
      <c r="C165" s="14" t="s">
        <v>13</v>
      </c>
      <c r="D165" s="14" t="s">
        <v>242</v>
      </c>
      <c r="E165" s="14" t="s">
        <v>638</v>
      </c>
      <c r="F165" s="14" t="s">
        <v>1029</v>
      </c>
      <c r="G165" s="14" t="s">
        <v>80</v>
      </c>
      <c r="H165" s="14" t="s">
        <v>1264</v>
      </c>
      <c r="I165" s="17">
        <v>6192941.1235811384</v>
      </c>
      <c r="J165" s="14" t="s">
        <v>51</v>
      </c>
      <c r="K165" s="17">
        <v>8050823.4606554797</v>
      </c>
      <c r="L165" s="14" t="s">
        <v>1264</v>
      </c>
      <c r="M165" s="17">
        <v>6192941.1235811384</v>
      </c>
      <c r="N165" s="14" t="s">
        <v>51</v>
      </c>
      <c r="O165" s="17">
        <v>8050823.4606554797</v>
      </c>
      <c r="P165" s="17">
        <v>6192941.1235811384</v>
      </c>
      <c r="Q165" s="17">
        <v>0</v>
      </c>
      <c r="R165" s="17">
        <v>0</v>
      </c>
      <c r="S165" s="18">
        <v>0</v>
      </c>
      <c r="T165" s="14" t="s">
        <v>50</v>
      </c>
      <c r="U165" s="14" t="s">
        <v>80</v>
      </c>
      <c r="V165" s="14" t="s">
        <v>1279</v>
      </c>
      <c r="W165" s="18">
        <v>0.14782362882165062</v>
      </c>
      <c r="X165" s="18">
        <v>1</v>
      </c>
      <c r="Y165" s="14" t="s">
        <v>80</v>
      </c>
      <c r="Z165" s="14" t="s">
        <v>80</v>
      </c>
      <c r="AA165" s="18" t="s">
        <v>80</v>
      </c>
      <c r="AB165" s="18" t="s">
        <v>80</v>
      </c>
      <c r="AC165" s="14" t="s">
        <v>80</v>
      </c>
    </row>
    <row r="166" spans="1:29" x14ac:dyDescent="0.15">
      <c r="A166" s="14" t="s">
        <v>72</v>
      </c>
      <c r="B166" s="14" t="s">
        <v>10</v>
      </c>
      <c r="C166" s="14" t="s">
        <v>13</v>
      </c>
      <c r="D166" s="14" t="s">
        <v>243</v>
      </c>
      <c r="E166" s="14" t="s">
        <v>639</v>
      </c>
      <c r="F166" s="14" t="s">
        <v>1030</v>
      </c>
      <c r="G166" s="14" t="s">
        <v>80</v>
      </c>
      <c r="H166" s="14" t="s">
        <v>1264</v>
      </c>
      <c r="I166" s="17">
        <v>65394086.757763512</v>
      </c>
      <c r="J166" s="14" t="s">
        <v>51</v>
      </c>
      <c r="K166" s="17">
        <v>85012312.785092562</v>
      </c>
      <c r="L166" s="14" t="s">
        <v>1264</v>
      </c>
      <c r="M166" s="17">
        <v>65394086.757763512</v>
      </c>
      <c r="N166" s="14" t="s">
        <v>51</v>
      </c>
      <c r="O166" s="17">
        <v>85012312.785092562</v>
      </c>
      <c r="P166" s="17">
        <v>65394086.757763512</v>
      </c>
      <c r="Q166" s="17">
        <v>0</v>
      </c>
      <c r="R166" s="17">
        <v>0</v>
      </c>
      <c r="S166" s="18">
        <v>0</v>
      </c>
      <c r="T166" s="14" t="s">
        <v>1276</v>
      </c>
      <c r="U166" s="14" t="s">
        <v>1276</v>
      </c>
      <c r="V166" s="14" t="s">
        <v>1276</v>
      </c>
      <c r="W166" s="18">
        <v>0.14782362882165062</v>
      </c>
      <c r="X166" s="18">
        <v>1</v>
      </c>
      <c r="Y166" s="14" t="s">
        <v>80</v>
      </c>
      <c r="Z166" s="14" t="s">
        <v>80</v>
      </c>
      <c r="AA166" s="18" t="s">
        <v>80</v>
      </c>
      <c r="AB166" s="18" t="s">
        <v>80</v>
      </c>
      <c r="AC166" s="14" t="s">
        <v>80</v>
      </c>
    </row>
    <row r="167" spans="1:29" x14ac:dyDescent="0.15">
      <c r="A167" s="14" t="s">
        <v>72</v>
      </c>
      <c r="B167" s="14" t="s">
        <v>10</v>
      </c>
      <c r="C167" s="14" t="s">
        <v>13</v>
      </c>
      <c r="D167" s="14" t="s">
        <v>244</v>
      </c>
      <c r="E167" s="14" t="s">
        <v>640</v>
      </c>
      <c r="F167" s="14" t="s">
        <v>1031</v>
      </c>
      <c r="G167" s="14" t="s">
        <v>80</v>
      </c>
      <c r="H167" s="14" t="s">
        <v>1264</v>
      </c>
      <c r="I167" s="17">
        <v>3668190.5532536283</v>
      </c>
      <c r="J167" s="14" t="s">
        <v>51</v>
      </c>
      <c r="K167" s="17">
        <v>4768647.7192297168</v>
      </c>
      <c r="L167" s="14" t="s">
        <v>1264</v>
      </c>
      <c r="M167" s="17">
        <v>3668190.5532536283</v>
      </c>
      <c r="N167" s="14" t="s">
        <v>51</v>
      </c>
      <c r="O167" s="17">
        <v>4768647.7192297168</v>
      </c>
      <c r="P167" s="17">
        <v>3668190.5532536283</v>
      </c>
      <c r="Q167" s="17">
        <v>0</v>
      </c>
      <c r="R167" s="17">
        <v>0</v>
      </c>
      <c r="S167" s="18">
        <v>0</v>
      </c>
      <c r="T167" s="14" t="s">
        <v>50</v>
      </c>
      <c r="U167" s="14" t="s">
        <v>80</v>
      </c>
      <c r="V167" s="14" t="s">
        <v>1279</v>
      </c>
      <c r="W167" s="18">
        <v>0.14782362882165062</v>
      </c>
      <c r="X167" s="18">
        <v>1</v>
      </c>
      <c r="Y167" s="14" t="s">
        <v>80</v>
      </c>
      <c r="Z167" s="14" t="s">
        <v>80</v>
      </c>
      <c r="AA167" s="18" t="s">
        <v>80</v>
      </c>
      <c r="AB167" s="18" t="s">
        <v>80</v>
      </c>
      <c r="AC167" s="14" t="s">
        <v>80</v>
      </c>
    </row>
    <row r="168" spans="1:29" x14ac:dyDescent="0.15">
      <c r="A168" s="14" t="s">
        <v>72</v>
      </c>
      <c r="B168" s="14" t="s">
        <v>10</v>
      </c>
      <c r="C168" s="14" t="s">
        <v>13</v>
      </c>
      <c r="D168" s="14" t="s">
        <v>245</v>
      </c>
      <c r="E168" s="14" t="s">
        <v>641</v>
      </c>
      <c r="F168" s="14" t="s">
        <v>1032</v>
      </c>
      <c r="G168" s="14" t="s">
        <v>80</v>
      </c>
      <c r="H168" s="14" t="s">
        <v>1264</v>
      </c>
      <c r="I168" s="17">
        <v>2794612.9923310247</v>
      </c>
      <c r="J168" s="14" t="s">
        <v>51</v>
      </c>
      <c r="K168" s="17">
        <v>3632996.8900303324</v>
      </c>
      <c r="L168" s="14" t="s">
        <v>1264</v>
      </c>
      <c r="M168" s="17">
        <v>2794612.9923310247</v>
      </c>
      <c r="N168" s="14" t="s">
        <v>51</v>
      </c>
      <c r="O168" s="17">
        <v>3632996.8900303324</v>
      </c>
      <c r="P168" s="17">
        <v>2794612.9923310247</v>
      </c>
      <c r="Q168" s="17">
        <v>0</v>
      </c>
      <c r="R168" s="17">
        <v>0</v>
      </c>
      <c r="S168" s="18">
        <v>0</v>
      </c>
      <c r="T168" s="14" t="s">
        <v>50</v>
      </c>
      <c r="U168" s="14" t="s">
        <v>80</v>
      </c>
      <c r="V168" s="14" t="s">
        <v>1279</v>
      </c>
      <c r="W168" s="18">
        <v>0.14782362882165062</v>
      </c>
      <c r="X168" s="18">
        <v>1</v>
      </c>
      <c r="Y168" s="14" t="s">
        <v>80</v>
      </c>
      <c r="Z168" s="14" t="s">
        <v>80</v>
      </c>
      <c r="AA168" s="18" t="s">
        <v>80</v>
      </c>
      <c r="AB168" s="18" t="s">
        <v>80</v>
      </c>
      <c r="AC168" s="14" t="s">
        <v>80</v>
      </c>
    </row>
    <row r="169" spans="1:29" x14ac:dyDescent="0.15">
      <c r="A169" s="14" t="s">
        <v>72</v>
      </c>
      <c r="B169" s="14" t="s">
        <v>10</v>
      </c>
      <c r="C169" s="14" t="s">
        <v>13</v>
      </c>
      <c r="D169" s="14" t="s">
        <v>246</v>
      </c>
      <c r="E169" s="14" t="s">
        <v>642</v>
      </c>
      <c r="F169" s="14" t="s">
        <v>1033</v>
      </c>
      <c r="G169" s="14" t="s">
        <v>80</v>
      </c>
      <c r="H169" s="14" t="s">
        <v>1264</v>
      </c>
      <c r="I169" s="17">
        <v>3990659.9681205493</v>
      </c>
      <c r="J169" s="14" t="s">
        <v>51</v>
      </c>
      <c r="K169" s="17">
        <v>5187857.9585567135</v>
      </c>
      <c r="L169" s="14" t="s">
        <v>1264</v>
      </c>
      <c r="M169" s="17">
        <v>3990659.9681205493</v>
      </c>
      <c r="N169" s="14" t="s">
        <v>51</v>
      </c>
      <c r="O169" s="17">
        <v>5187857.9585567135</v>
      </c>
      <c r="P169" s="17">
        <v>3990659.9681205493</v>
      </c>
      <c r="Q169" s="17">
        <v>0</v>
      </c>
      <c r="R169" s="17">
        <v>0</v>
      </c>
      <c r="S169" s="18">
        <v>0</v>
      </c>
      <c r="T169" s="14" t="s">
        <v>1276</v>
      </c>
      <c r="U169" s="14" t="s">
        <v>1276</v>
      </c>
      <c r="V169" s="14" t="s">
        <v>1276</v>
      </c>
      <c r="W169" s="18">
        <v>0.14782362882165062</v>
      </c>
      <c r="X169" s="18">
        <v>1</v>
      </c>
      <c r="Y169" s="14" t="s">
        <v>80</v>
      </c>
      <c r="Z169" s="14" t="s">
        <v>80</v>
      </c>
      <c r="AA169" s="18" t="s">
        <v>80</v>
      </c>
      <c r="AB169" s="18" t="s">
        <v>80</v>
      </c>
      <c r="AC169" s="14" t="s">
        <v>80</v>
      </c>
    </row>
    <row r="170" spans="1:29" x14ac:dyDescent="0.15">
      <c r="A170" s="14" t="s">
        <v>72</v>
      </c>
      <c r="B170" s="14" t="s">
        <v>10</v>
      </c>
      <c r="C170" s="14" t="s">
        <v>13</v>
      </c>
      <c r="D170" s="14" t="s">
        <v>247</v>
      </c>
      <c r="E170" s="14" t="s">
        <v>643</v>
      </c>
      <c r="F170" s="14" t="s">
        <v>1034</v>
      </c>
      <c r="G170" s="14" t="s">
        <v>80</v>
      </c>
      <c r="H170" s="14" t="s">
        <v>1264</v>
      </c>
      <c r="I170" s="17">
        <v>16142834.500150079</v>
      </c>
      <c r="J170" s="14" t="s">
        <v>51</v>
      </c>
      <c r="K170" s="17">
        <v>20985684.850195106</v>
      </c>
      <c r="L170" s="14" t="s">
        <v>1264</v>
      </c>
      <c r="M170" s="17">
        <v>16142834.500150079</v>
      </c>
      <c r="N170" s="14" t="s">
        <v>51</v>
      </c>
      <c r="O170" s="17">
        <v>20985684.850195106</v>
      </c>
      <c r="P170" s="17">
        <v>16142834.500150079</v>
      </c>
      <c r="Q170" s="17">
        <v>0</v>
      </c>
      <c r="R170" s="17">
        <v>0</v>
      </c>
      <c r="S170" s="18">
        <v>0</v>
      </c>
      <c r="T170" s="14" t="s">
        <v>1276</v>
      </c>
      <c r="U170" s="14" t="s">
        <v>1276</v>
      </c>
      <c r="V170" s="14" t="s">
        <v>1276</v>
      </c>
      <c r="W170" s="18">
        <v>0.14782362882165062</v>
      </c>
      <c r="X170" s="18">
        <v>1</v>
      </c>
      <c r="Y170" s="14" t="s">
        <v>80</v>
      </c>
      <c r="Z170" s="14" t="s">
        <v>80</v>
      </c>
      <c r="AA170" s="18" t="s">
        <v>80</v>
      </c>
      <c r="AB170" s="18" t="s">
        <v>80</v>
      </c>
      <c r="AC170" s="14" t="s">
        <v>80</v>
      </c>
    </row>
    <row r="171" spans="1:29" x14ac:dyDescent="0.15">
      <c r="A171" s="14" t="s">
        <v>72</v>
      </c>
      <c r="B171" s="14" t="s">
        <v>10</v>
      </c>
      <c r="C171" s="14" t="s">
        <v>13</v>
      </c>
      <c r="D171" s="14" t="s">
        <v>248</v>
      </c>
      <c r="E171" s="14" t="s">
        <v>644</v>
      </c>
      <c r="F171" s="14" t="s">
        <v>1035</v>
      </c>
      <c r="G171" s="14" t="s">
        <v>80</v>
      </c>
      <c r="H171" s="14" t="s">
        <v>1264</v>
      </c>
      <c r="I171" s="17">
        <v>5294095.7496855669</v>
      </c>
      <c r="J171" s="14" t="s">
        <v>51</v>
      </c>
      <c r="K171" s="17">
        <v>6882324.4745912375</v>
      </c>
      <c r="L171" s="14" t="s">
        <v>1264</v>
      </c>
      <c r="M171" s="17">
        <v>5294095.7496855669</v>
      </c>
      <c r="N171" s="14" t="s">
        <v>51</v>
      </c>
      <c r="O171" s="17">
        <v>6882324.4745912375</v>
      </c>
      <c r="P171" s="17">
        <v>5294095.7496855669</v>
      </c>
      <c r="Q171" s="17">
        <v>0</v>
      </c>
      <c r="R171" s="17">
        <v>0</v>
      </c>
      <c r="S171" s="18">
        <v>0</v>
      </c>
      <c r="T171" s="14" t="s">
        <v>1276</v>
      </c>
      <c r="U171" s="14" t="s">
        <v>1276</v>
      </c>
      <c r="V171" s="14" t="s">
        <v>1276</v>
      </c>
      <c r="W171" s="18">
        <v>0.14782362882165062</v>
      </c>
      <c r="X171" s="18">
        <v>1</v>
      </c>
      <c r="Y171" s="14" t="s">
        <v>80</v>
      </c>
      <c r="Z171" s="14" t="s">
        <v>80</v>
      </c>
      <c r="AA171" s="18" t="s">
        <v>80</v>
      </c>
      <c r="AB171" s="18" t="s">
        <v>80</v>
      </c>
      <c r="AC171" s="14" t="s">
        <v>80</v>
      </c>
    </row>
    <row r="172" spans="1:29" x14ac:dyDescent="0.15">
      <c r="A172" s="14" t="s">
        <v>72</v>
      </c>
      <c r="B172" s="14" t="s">
        <v>10</v>
      </c>
      <c r="C172" s="14" t="s">
        <v>13</v>
      </c>
      <c r="D172" s="14" t="s">
        <v>249</v>
      </c>
      <c r="E172" s="14" t="s">
        <v>645</v>
      </c>
      <c r="F172" s="14" t="s">
        <v>1036</v>
      </c>
      <c r="G172" s="14" t="s">
        <v>80</v>
      </c>
      <c r="H172" s="14" t="s">
        <v>1264</v>
      </c>
      <c r="I172" s="17">
        <v>1529807.0119698364</v>
      </c>
      <c r="J172" s="14" t="s">
        <v>51</v>
      </c>
      <c r="K172" s="17">
        <v>1988749.1155607877</v>
      </c>
      <c r="L172" s="14" t="s">
        <v>1264</v>
      </c>
      <c r="M172" s="17">
        <v>1529807.0119698364</v>
      </c>
      <c r="N172" s="14" t="s">
        <v>51</v>
      </c>
      <c r="O172" s="17">
        <v>1988749.1155607877</v>
      </c>
      <c r="P172" s="17">
        <v>1529807.0119698364</v>
      </c>
      <c r="Q172" s="17">
        <v>0</v>
      </c>
      <c r="R172" s="17">
        <v>0</v>
      </c>
      <c r="S172" s="18">
        <v>0</v>
      </c>
      <c r="T172" s="14" t="s">
        <v>1276</v>
      </c>
      <c r="U172" s="14" t="s">
        <v>1276</v>
      </c>
      <c r="V172" s="14" t="s">
        <v>1276</v>
      </c>
      <c r="W172" s="18">
        <v>0.14782362882165062</v>
      </c>
      <c r="X172" s="18">
        <v>1</v>
      </c>
      <c r="Y172" s="14" t="s">
        <v>80</v>
      </c>
      <c r="Z172" s="14" t="s">
        <v>80</v>
      </c>
      <c r="AA172" s="18" t="s">
        <v>80</v>
      </c>
      <c r="AB172" s="18" t="s">
        <v>80</v>
      </c>
      <c r="AC172" s="14" t="s">
        <v>80</v>
      </c>
    </row>
    <row r="173" spans="1:29" x14ac:dyDescent="0.15">
      <c r="A173" s="14" t="s">
        <v>72</v>
      </c>
      <c r="B173" s="14" t="s">
        <v>10</v>
      </c>
      <c r="C173" s="14" t="s">
        <v>13</v>
      </c>
      <c r="D173" s="14" t="s">
        <v>250</v>
      </c>
      <c r="E173" s="14" t="s">
        <v>646</v>
      </c>
      <c r="F173" s="14" t="s">
        <v>1037</v>
      </c>
      <c r="G173" s="14" t="s">
        <v>80</v>
      </c>
      <c r="H173" s="14" t="s">
        <v>1264</v>
      </c>
      <c r="I173" s="17">
        <v>6331750.6598509382</v>
      </c>
      <c r="J173" s="14" t="s">
        <v>51</v>
      </c>
      <c r="K173" s="17">
        <v>8231275.8578062207</v>
      </c>
      <c r="L173" s="14" t="s">
        <v>1264</v>
      </c>
      <c r="M173" s="17">
        <v>6331750.6598509382</v>
      </c>
      <c r="N173" s="14" t="s">
        <v>51</v>
      </c>
      <c r="O173" s="17">
        <v>8231275.8578062207</v>
      </c>
      <c r="P173" s="17">
        <v>6331750.6598509382</v>
      </c>
      <c r="Q173" s="17">
        <v>0</v>
      </c>
      <c r="R173" s="17">
        <v>0</v>
      </c>
      <c r="S173" s="18">
        <v>0</v>
      </c>
      <c r="T173" s="14" t="s">
        <v>50</v>
      </c>
      <c r="U173" s="14" t="s">
        <v>80</v>
      </c>
      <c r="V173" s="14" t="s">
        <v>1279</v>
      </c>
      <c r="W173" s="18">
        <v>0.14782362882165062</v>
      </c>
      <c r="X173" s="18">
        <v>1</v>
      </c>
      <c r="Y173" s="14" t="s">
        <v>80</v>
      </c>
      <c r="Z173" s="14" t="s">
        <v>80</v>
      </c>
      <c r="AA173" s="18" t="s">
        <v>80</v>
      </c>
      <c r="AB173" s="18" t="s">
        <v>80</v>
      </c>
      <c r="AC173" s="14" t="s">
        <v>80</v>
      </c>
    </row>
    <row r="174" spans="1:29" x14ac:dyDescent="0.15">
      <c r="A174" s="14" t="s">
        <v>72</v>
      </c>
      <c r="B174" s="14" t="s">
        <v>10</v>
      </c>
      <c r="C174" s="14" t="s">
        <v>13</v>
      </c>
      <c r="D174" s="14" t="s">
        <v>251</v>
      </c>
      <c r="E174" s="14" t="s">
        <v>647</v>
      </c>
      <c r="F174" s="14" t="s">
        <v>1038</v>
      </c>
      <c r="G174" s="14" t="s">
        <v>80</v>
      </c>
      <c r="H174" s="14" t="s">
        <v>1264</v>
      </c>
      <c r="I174" s="17">
        <v>3712097.3944569058</v>
      </c>
      <c r="J174" s="14" t="s">
        <v>51</v>
      </c>
      <c r="K174" s="17">
        <v>4825726.6127939783</v>
      </c>
      <c r="L174" s="14" t="s">
        <v>1264</v>
      </c>
      <c r="M174" s="17">
        <v>3712097.3944569058</v>
      </c>
      <c r="N174" s="14" t="s">
        <v>51</v>
      </c>
      <c r="O174" s="17">
        <v>4825726.6127939783</v>
      </c>
      <c r="P174" s="17">
        <v>3712097.3944569058</v>
      </c>
      <c r="Q174" s="17">
        <v>0</v>
      </c>
      <c r="R174" s="17">
        <v>0</v>
      </c>
      <c r="S174" s="18">
        <v>0</v>
      </c>
      <c r="T174" s="14" t="s">
        <v>1276</v>
      </c>
      <c r="U174" s="14" t="s">
        <v>1276</v>
      </c>
      <c r="V174" s="14" t="s">
        <v>1276</v>
      </c>
      <c r="W174" s="18">
        <v>0.14782362882165062</v>
      </c>
      <c r="X174" s="18">
        <v>1</v>
      </c>
      <c r="Y174" s="14" t="s">
        <v>80</v>
      </c>
      <c r="Z174" s="14" t="s">
        <v>80</v>
      </c>
      <c r="AA174" s="18" t="s">
        <v>80</v>
      </c>
      <c r="AB174" s="18" t="s">
        <v>80</v>
      </c>
      <c r="AC174" s="14" t="s">
        <v>80</v>
      </c>
    </row>
    <row r="175" spans="1:29" x14ac:dyDescent="0.15">
      <c r="A175" s="14" t="s">
        <v>72</v>
      </c>
      <c r="B175" s="14" t="s">
        <v>10</v>
      </c>
      <c r="C175" s="14" t="s">
        <v>13</v>
      </c>
      <c r="D175" s="14" t="s">
        <v>252</v>
      </c>
      <c r="E175" s="14" t="s">
        <v>648</v>
      </c>
      <c r="F175" s="14" t="s">
        <v>1039</v>
      </c>
      <c r="G175" s="14" t="s">
        <v>80</v>
      </c>
      <c r="H175" s="14" t="s">
        <v>1264</v>
      </c>
      <c r="I175" s="17">
        <v>9163356.7953346204</v>
      </c>
      <c r="J175" s="14" t="s">
        <v>51</v>
      </c>
      <c r="K175" s="17">
        <v>11912363.833935006</v>
      </c>
      <c r="L175" s="14" t="s">
        <v>1264</v>
      </c>
      <c r="M175" s="17">
        <v>9163356.7953346204</v>
      </c>
      <c r="N175" s="14" t="s">
        <v>51</v>
      </c>
      <c r="O175" s="17">
        <v>11912363.833935006</v>
      </c>
      <c r="P175" s="17">
        <v>9163356.7953346204</v>
      </c>
      <c r="Q175" s="17">
        <v>0</v>
      </c>
      <c r="R175" s="17">
        <v>0</v>
      </c>
      <c r="S175" s="18">
        <v>0</v>
      </c>
      <c r="T175" s="14" t="s">
        <v>1276</v>
      </c>
      <c r="U175" s="14" t="s">
        <v>1276</v>
      </c>
      <c r="V175" s="14" t="s">
        <v>1276</v>
      </c>
      <c r="W175" s="18">
        <v>0.14782362882165062</v>
      </c>
      <c r="X175" s="18">
        <v>1</v>
      </c>
      <c r="Y175" s="14" t="s">
        <v>80</v>
      </c>
      <c r="Z175" s="14" t="s">
        <v>80</v>
      </c>
      <c r="AA175" s="18" t="s">
        <v>80</v>
      </c>
      <c r="AB175" s="18" t="s">
        <v>80</v>
      </c>
      <c r="AC175" s="14" t="s">
        <v>80</v>
      </c>
    </row>
    <row r="176" spans="1:29" x14ac:dyDescent="0.15">
      <c r="A176" s="14" t="s">
        <v>72</v>
      </c>
      <c r="B176" s="14" t="s">
        <v>10</v>
      </c>
      <c r="C176" s="14" t="s">
        <v>13</v>
      </c>
      <c r="D176" s="14" t="s">
        <v>253</v>
      </c>
      <c r="E176" s="14" t="s">
        <v>649</v>
      </c>
      <c r="F176" s="14" t="s">
        <v>1040</v>
      </c>
      <c r="G176" s="14" t="s">
        <v>80</v>
      </c>
      <c r="H176" s="14" t="s">
        <v>1264</v>
      </c>
      <c r="I176" s="17">
        <v>6125467.6653290326</v>
      </c>
      <c r="J176" s="14" t="s">
        <v>51</v>
      </c>
      <c r="K176" s="17">
        <v>7963107.9649277423</v>
      </c>
      <c r="L176" s="14" t="s">
        <v>1264</v>
      </c>
      <c r="M176" s="17">
        <v>6125467.6653290326</v>
      </c>
      <c r="N176" s="14" t="s">
        <v>51</v>
      </c>
      <c r="O176" s="17">
        <v>7963107.9649277423</v>
      </c>
      <c r="P176" s="17">
        <v>6125467.6653290326</v>
      </c>
      <c r="Q176" s="17">
        <v>0</v>
      </c>
      <c r="R176" s="17">
        <v>0</v>
      </c>
      <c r="S176" s="18">
        <v>0</v>
      </c>
      <c r="T176" s="14" t="s">
        <v>1276</v>
      </c>
      <c r="U176" s="14" t="s">
        <v>1276</v>
      </c>
      <c r="V176" s="14" t="s">
        <v>1276</v>
      </c>
      <c r="W176" s="18">
        <v>0.14782362882165062</v>
      </c>
      <c r="X176" s="18">
        <v>1</v>
      </c>
      <c r="Y176" s="14" t="s">
        <v>80</v>
      </c>
      <c r="Z176" s="14" t="s">
        <v>80</v>
      </c>
      <c r="AA176" s="18" t="s">
        <v>80</v>
      </c>
      <c r="AB176" s="18" t="s">
        <v>80</v>
      </c>
      <c r="AC176" s="14" t="s">
        <v>80</v>
      </c>
    </row>
    <row r="177" spans="1:29" x14ac:dyDescent="0.15">
      <c r="A177" s="14" t="s">
        <v>72</v>
      </c>
      <c r="B177" s="14" t="s">
        <v>10</v>
      </c>
      <c r="C177" s="14" t="s">
        <v>13</v>
      </c>
      <c r="D177" s="14" t="s">
        <v>254</v>
      </c>
      <c r="E177" s="14" t="s">
        <v>650</v>
      </c>
      <c r="F177" s="14" t="s">
        <v>1041</v>
      </c>
      <c r="G177" s="14" t="s">
        <v>80</v>
      </c>
      <c r="H177" s="14" t="s">
        <v>1264</v>
      </c>
      <c r="I177" s="17">
        <v>5704013.3592835423</v>
      </c>
      <c r="J177" s="14" t="s">
        <v>51</v>
      </c>
      <c r="K177" s="17">
        <v>7415217.3670686055</v>
      </c>
      <c r="L177" s="14" t="s">
        <v>1264</v>
      </c>
      <c r="M177" s="17">
        <v>5704013.3592835423</v>
      </c>
      <c r="N177" s="14" t="s">
        <v>51</v>
      </c>
      <c r="O177" s="17">
        <v>7415217.3670686055</v>
      </c>
      <c r="P177" s="17">
        <v>5704013.3592835423</v>
      </c>
      <c r="Q177" s="17">
        <v>0</v>
      </c>
      <c r="R177" s="17">
        <v>0</v>
      </c>
      <c r="S177" s="18">
        <v>0</v>
      </c>
      <c r="T177" s="14" t="s">
        <v>50</v>
      </c>
      <c r="U177" s="14" t="s">
        <v>80</v>
      </c>
      <c r="V177" s="14" t="s">
        <v>1279</v>
      </c>
      <c r="W177" s="18">
        <v>0.14782362882165062</v>
      </c>
      <c r="X177" s="18">
        <v>1</v>
      </c>
      <c r="Y177" s="14" t="s">
        <v>80</v>
      </c>
      <c r="Z177" s="14" t="s">
        <v>80</v>
      </c>
      <c r="AA177" s="18" t="s">
        <v>80</v>
      </c>
      <c r="AB177" s="18" t="s">
        <v>80</v>
      </c>
      <c r="AC177" s="14" t="s">
        <v>80</v>
      </c>
    </row>
    <row r="178" spans="1:29" x14ac:dyDescent="0.15">
      <c r="A178" s="14" t="s">
        <v>72</v>
      </c>
      <c r="B178" s="14" t="s">
        <v>10</v>
      </c>
      <c r="C178" s="14" t="s">
        <v>13</v>
      </c>
      <c r="D178" s="14" t="s">
        <v>255</v>
      </c>
      <c r="E178" s="14" t="s">
        <v>651</v>
      </c>
      <c r="F178" s="14" t="s">
        <v>1042</v>
      </c>
      <c r="G178" s="14" t="s">
        <v>80</v>
      </c>
      <c r="H178" s="14" t="s">
        <v>1264</v>
      </c>
      <c r="I178" s="17">
        <v>3325822.2911922028</v>
      </c>
      <c r="J178" s="14" t="s">
        <v>51</v>
      </c>
      <c r="K178" s="17">
        <v>4323568.9785498641</v>
      </c>
      <c r="L178" s="14" t="s">
        <v>1264</v>
      </c>
      <c r="M178" s="17">
        <v>3325822.2911922028</v>
      </c>
      <c r="N178" s="14" t="s">
        <v>51</v>
      </c>
      <c r="O178" s="17">
        <v>4323568.9785498641</v>
      </c>
      <c r="P178" s="17">
        <v>3325822.2911922028</v>
      </c>
      <c r="Q178" s="17">
        <v>0</v>
      </c>
      <c r="R178" s="17">
        <v>0</v>
      </c>
      <c r="S178" s="18">
        <v>0</v>
      </c>
      <c r="T178" s="14" t="s">
        <v>50</v>
      </c>
      <c r="U178" s="14" t="s">
        <v>80</v>
      </c>
      <c r="V178" s="14" t="s">
        <v>1279</v>
      </c>
      <c r="W178" s="18">
        <v>0.14782362882165062</v>
      </c>
      <c r="X178" s="18">
        <v>1</v>
      </c>
      <c r="Y178" s="14" t="s">
        <v>80</v>
      </c>
      <c r="Z178" s="14" t="s">
        <v>80</v>
      </c>
      <c r="AA178" s="18" t="s">
        <v>80</v>
      </c>
      <c r="AB178" s="18" t="s">
        <v>80</v>
      </c>
      <c r="AC178" s="14" t="s">
        <v>80</v>
      </c>
    </row>
    <row r="179" spans="1:29" x14ac:dyDescent="0.15">
      <c r="A179" s="14" t="s">
        <v>72</v>
      </c>
      <c r="B179" s="14" t="s">
        <v>10</v>
      </c>
      <c r="C179" s="14" t="s">
        <v>13</v>
      </c>
      <c r="D179" s="14" t="s">
        <v>256</v>
      </c>
      <c r="E179" s="14" t="s">
        <v>652</v>
      </c>
      <c r="F179" s="14" t="s">
        <v>1043</v>
      </c>
      <c r="G179" s="14" t="s">
        <v>80</v>
      </c>
      <c r="H179" s="14" t="s">
        <v>1264</v>
      </c>
      <c r="I179" s="17">
        <v>1272293.2986387354</v>
      </c>
      <c r="J179" s="14" t="s">
        <v>51</v>
      </c>
      <c r="K179" s="17">
        <v>1653981.2882303561</v>
      </c>
      <c r="L179" s="14" t="s">
        <v>1264</v>
      </c>
      <c r="M179" s="17">
        <v>1272293.2986387354</v>
      </c>
      <c r="N179" s="14" t="s">
        <v>51</v>
      </c>
      <c r="O179" s="17">
        <v>1653981.2882303561</v>
      </c>
      <c r="P179" s="17">
        <v>1272293.2986387354</v>
      </c>
      <c r="Q179" s="17">
        <v>0</v>
      </c>
      <c r="R179" s="17">
        <v>0</v>
      </c>
      <c r="S179" s="18">
        <v>0</v>
      </c>
      <c r="T179" s="14" t="s">
        <v>50</v>
      </c>
      <c r="U179" s="14" t="s">
        <v>80</v>
      </c>
      <c r="V179" s="14" t="s">
        <v>1279</v>
      </c>
      <c r="W179" s="18">
        <v>0.14782362882165062</v>
      </c>
      <c r="X179" s="18">
        <v>1</v>
      </c>
      <c r="Y179" s="14" t="s">
        <v>80</v>
      </c>
      <c r="Z179" s="14" t="s">
        <v>80</v>
      </c>
      <c r="AA179" s="18" t="s">
        <v>80</v>
      </c>
      <c r="AB179" s="18" t="s">
        <v>80</v>
      </c>
      <c r="AC179" s="14" t="s">
        <v>80</v>
      </c>
    </row>
    <row r="180" spans="1:29" x14ac:dyDescent="0.15">
      <c r="A180" s="14" t="s">
        <v>72</v>
      </c>
      <c r="B180" s="14" t="s">
        <v>10</v>
      </c>
      <c r="C180" s="14" t="s">
        <v>13</v>
      </c>
      <c r="D180" s="14" t="s">
        <v>257</v>
      </c>
      <c r="E180" s="14" t="s">
        <v>653</v>
      </c>
      <c r="F180" s="14" t="s">
        <v>1043</v>
      </c>
      <c r="G180" s="14" t="s">
        <v>80</v>
      </c>
      <c r="H180" s="14" t="s">
        <v>1264</v>
      </c>
      <c r="I180" s="17">
        <v>235664.06508416487</v>
      </c>
      <c r="J180" s="14" t="s">
        <v>51</v>
      </c>
      <c r="K180" s="17">
        <v>306363.28460941435</v>
      </c>
      <c r="L180" s="14" t="s">
        <v>1264</v>
      </c>
      <c r="M180" s="17">
        <v>235664.06508416487</v>
      </c>
      <c r="N180" s="14" t="s">
        <v>51</v>
      </c>
      <c r="O180" s="17">
        <v>306363.28460941435</v>
      </c>
      <c r="P180" s="17">
        <v>235664.06508416487</v>
      </c>
      <c r="Q180" s="17">
        <v>0</v>
      </c>
      <c r="R180" s="17">
        <v>0</v>
      </c>
      <c r="S180" s="18">
        <v>0</v>
      </c>
      <c r="T180" s="14" t="s">
        <v>50</v>
      </c>
      <c r="U180" s="14" t="s">
        <v>80</v>
      </c>
      <c r="V180" s="14" t="s">
        <v>1279</v>
      </c>
      <c r="W180" s="18">
        <v>0.14782362882165062</v>
      </c>
      <c r="X180" s="18">
        <v>1</v>
      </c>
      <c r="Y180" s="14" t="s">
        <v>80</v>
      </c>
      <c r="Z180" s="14" t="s">
        <v>80</v>
      </c>
      <c r="AA180" s="18" t="s">
        <v>80</v>
      </c>
      <c r="AB180" s="18" t="s">
        <v>80</v>
      </c>
      <c r="AC180" s="14" t="s">
        <v>80</v>
      </c>
    </row>
    <row r="181" spans="1:29" x14ac:dyDescent="0.15">
      <c r="A181" s="14" t="s">
        <v>72</v>
      </c>
      <c r="B181" s="14" t="s">
        <v>10</v>
      </c>
      <c r="C181" s="14" t="s">
        <v>13</v>
      </c>
      <c r="D181" s="14" t="s">
        <v>258</v>
      </c>
      <c r="E181" s="14" t="s">
        <v>654</v>
      </c>
      <c r="F181" s="14" t="s">
        <v>1044</v>
      </c>
      <c r="G181" s="14" t="s">
        <v>80</v>
      </c>
      <c r="H181" s="14" t="s">
        <v>1264</v>
      </c>
      <c r="I181" s="17">
        <v>2830970.9436615952</v>
      </c>
      <c r="J181" s="14" t="s">
        <v>51</v>
      </c>
      <c r="K181" s="17">
        <v>3680262.226760074</v>
      </c>
      <c r="L181" s="14" t="s">
        <v>1264</v>
      </c>
      <c r="M181" s="17">
        <v>2830970.9436615952</v>
      </c>
      <c r="N181" s="14" t="s">
        <v>51</v>
      </c>
      <c r="O181" s="17">
        <v>3680262.226760074</v>
      </c>
      <c r="P181" s="17">
        <v>2830970.9436615952</v>
      </c>
      <c r="Q181" s="17">
        <v>0</v>
      </c>
      <c r="R181" s="17">
        <v>0</v>
      </c>
      <c r="S181" s="18">
        <v>0</v>
      </c>
      <c r="T181" s="14" t="s">
        <v>50</v>
      </c>
      <c r="U181" s="14" t="s">
        <v>80</v>
      </c>
      <c r="V181" s="14" t="s">
        <v>1279</v>
      </c>
      <c r="W181" s="18">
        <v>0.14782362882165062</v>
      </c>
      <c r="X181" s="18">
        <v>1</v>
      </c>
      <c r="Y181" s="14" t="s">
        <v>80</v>
      </c>
      <c r="Z181" s="14" t="s">
        <v>80</v>
      </c>
      <c r="AA181" s="18" t="s">
        <v>80</v>
      </c>
      <c r="AB181" s="18" t="s">
        <v>80</v>
      </c>
      <c r="AC181" s="14" t="s">
        <v>80</v>
      </c>
    </row>
    <row r="182" spans="1:29" x14ac:dyDescent="0.15">
      <c r="A182" s="14" t="s">
        <v>72</v>
      </c>
      <c r="B182" s="14" t="s">
        <v>10</v>
      </c>
      <c r="C182" s="14" t="s">
        <v>13</v>
      </c>
      <c r="D182" s="14" t="s">
        <v>259</v>
      </c>
      <c r="E182" s="14" t="s">
        <v>655</v>
      </c>
      <c r="F182" s="14" t="s">
        <v>1045</v>
      </c>
      <c r="G182" s="14" t="s">
        <v>80</v>
      </c>
      <c r="H182" s="14" t="s">
        <v>1264</v>
      </c>
      <c r="I182" s="17">
        <v>24818822.909492716</v>
      </c>
      <c r="J182" s="14" t="s">
        <v>51</v>
      </c>
      <c r="K182" s="17">
        <v>32264469.78234053</v>
      </c>
      <c r="L182" s="14" t="s">
        <v>1264</v>
      </c>
      <c r="M182" s="17">
        <v>24818822.909492716</v>
      </c>
      <c r="N182" s="14" t="s">
        <v>51</v>
      </c>
      <c r="O182" s="17">
        <v>32264469.78234053</v>
      </c>
      <c r="P182" s="17">
        <v>24818822.909492716</v>
      </c>
      <c r="Q182" s="17">
        <v>0</v>
      </c>
      <c r="R182" s="17">
        <v>0</v>
      </c>
      <c r="S182" s="18">
        <v>0</v>
      </c>
      <c r="T182" s="14" t="s">
        <v>1276</v>
      </c>
      <c r="U182" s="14" t="s">
        <v>1276</v>
      </c>
      <c r="V182" s="14" t="s">
        <v>1276</v>
      </c>
      <c r="W182" s="18">
        <v>0.14782362882165062</v>
      </c>
      <c r="X182" s="18">
        <v>1</v>
      </c>
      <c r="Y182" s="14" t="s">
        <v>80</v>
      </c>
      <c r="Z182" s="14" t="s">
        <v>80</v>
      </c>
      <c r="AA182" s="18" t="s">
        <v>80</v>
      </c>
      <c r="AB182" s="18" t="s">
        <v>80</v>
      </c>
      <c r="AC182" s="14" t="s">
        <v>80</v>
      </c>
    </row>
    <row r="183" spans="1:29" x14ac:dyDescent="0.15">
      <c r="A183" s="14" t="s">
        <v>72</v>
      </c>
      <c r="B183" s="14" t="s">
        <v>10</v>
      </c>
      <c r="C183" s="14" t="s">
        <v>13</v>
      </c>
      <c r="D183" s="14" t="s">
        <v>260</v>
      </c>
      <c r="E183" s="14" t="s">
        <v>656</v>
      </c>
      <c r="F183" s="14" t="s">
        <v>1046</v>
      </c>
      <c r="G183" s="14" t="s">
        <v>80</v>
      </c>
      <c r="H183" s="14" t="s">
        <v>1264</v>
      </c>
      <c r="I183" s="17">
        <v>2760222.0556650287</v>
      </c>
      <c r="J183" s="14" t="s">
        <v>51</v>
      </c>
      <c r="K183" s="17">
        <v>3588288.6723645371</v>
      </c>
      <c r="L183" s="14" t="s">
        <v>1264</v>
      </c>
      <c r="M183" s="17">
        <v>2760222.0556650287</v>
      </c>
      <c r="N183" s="14" t="s">
        <v>51</v>
      </c>
      <c r="O183" s="17">
        <v>3588288.6723645371</v>
      </c>
      <c r="P183" s="17">
        <v>2760222.0556650287</v>
      </c>
      <c r="Q183" s="17">
        <v>0</v>
      </c>
      <c r="R183" s="17">
        <v>0</v>
      </c>
      <c r="S183" s="18">
        <v>0</v>
      </c>
      <c r="T183" s="14" t="s">
        <v>1276</v>
      </c>
      <c r="U183" s="14" t="s">
        <v>1276</v>
      </c>
      <c r="V183" s="14" t="s">
        <v>1276</v>
      </c>
      <c r="W183" s="18">
        <v>0.14782362882165062</v>
      </c>
      <c r="X183" s="18">
        <v>1</v>
      </c>
      <c r="Y183" s="14" t="s">
        <v>80</v>
      </c>
      <c r="Z183" s="14" t="s">
        <v>80</v>
      </c>
      <c r="AA183" s="18" t="s">
        <v>80</v>
      </c>
      <c r="AB183" s="18" t="s">
        <v>80</v>
      </c>
      <c r="AC183" s="14" t="s">
        <v>80</v>
      </c>
    </row>
    <row r="184" spans="1:29" x14ac:dyDescent="0.15">
      <c r="A184" s="14" t="s">
        <v>72</v>
      </c>
      <c r="B184" s="14" t="s">
        <v>10</v>
      </c>
      <c r="C184" s="14" t="s">
        <v>13</v>
      </c>
      <c r="D184" s="14" t="s">
        <v>261</v>
      </c>
      <c r="E184" s="14" t="s">
        <v>657</v>
      </c>
      <c r="F184" s="14" t="s">
        <v>1047</v>
      </c>
      <c r="G184" s="14" t="s">
        <v>80</v>
      </c>
      <c r="H184" s="14" t="s">
        <v>1264</v>
      </c>
      <c r="I184" s="17">
        <v>5522146.5182440337</v>
      </c>
      <c r="J184" s="14" t="s">
        <v>51</v>
      </c>
      <c r="K184" s="17">
        <v>7178790.4737172443</v>
      </c>
      <c r="L184" s="14" t="s">
        <v>1264</v>
      </c>
      <c r="M184" s="17">
        <v>5522146.5182440337</v>
      </c>
      <c r="N184" s="14" t="s">
        <v>51</v>
      </c>
      <c r="O184" s="17">
        <v>7178790.4737172443</v>
      </c>
      <c r="P184" s="17">
        <v>5522146.5182440337</v>
      </c>
      <c r="Q184" s="17">
        <v>0</v>
      </c>
      <c r="R184" s="17">
        <v>0</v>
      </c>
      <c r="S184" s="18">
        <v>0</v>
      </c>
      <c r="T184" s="14" t="s">
        <v>50</v>
      </c>
      <c r="U184" s="14" t="s">
        <v>80</v>
      </c>
      <c r="V184" s="14" t="s">
        <v>1279</v>
      </c>
      <c r="W184" s="18">
        <v>0.14782362882165062</v>
      </c>
      <c r="X184" s="18">
        <v>1</v>
      </c>
      <c r="Y184" s="14" t="s">
        <v>80</v>
      </c>
      <c r="Z184" s="14" t="s">
        <v>80</v>
      </c>
      <c r="AA184" s="18" t="s">
        <v>80</v>
      </c>
      <c r="AB184" s="18" t="s">
        <v>80</v>
      </c>
      <c r="AC184" s="14" t="s">
        <v>80</v>
      </c>
    </row>
    <row r="185" spans="1:29" x14ac:dyDescent="0.15">
      <c r="A185" s="14" t="s">
        <v>72</v>
      </c>
      <c r="B185" s="14" t="s">
        <v>10</v>
      </c>
      <c r="C185" s="14" t="s">
        <v>13</v>
      </c>
      <c r="D185" s="14" t="s">
        <v>262</v>
      </c>
      <c r="E185" s="14" t="s">
        <v>658</v>
      </c>
      <c r="F185" s="14" t="s">
        <v>1048</v>
      </c>
      <c r="G185" s="14" t="s">
        <v>80</v>
      </c>
      <c r="H185" s="14" t="s">
        <v>1264</v>
      </c>
      <c r="I185" s="17">
        <v>2397398.4871673188</v>
      </c>
      <c r="J185" s="14" t="s">
        <v>51</v>
      </c>
      <c r="K185" s="17">
        <v>3116618.0333175147</v>
      </c>
      <c r="L185" s="14" t="s">
        <v>1264</v>
      </c>
      <c r="M185" s="17">
        <v>2397398.4871673188</v>
      </c>
      <c r="N185" s="14" t="s">
        <v>51</v>
      </c>
      <c r="O185" s="17">
        <v>3116618.0333175147</v>
      </c>
      <c r="P185" s="17">
        <v>2397398.4871673188</v>
      </c>
      <c r="Q185" s="17">
        <v>0</v>
      </c>
      <c r="R185" s="17">
        <v>0</v>
      </c>
      <c r="S185" s="18">
        <v>0</v>
      </c>
      <c r="T185" s="14" t="s">
        <v>1276</v>
      </c>
      <c r="U185" s="14" t="s">
        <v>1276</v>
      </c>
      <c r="V185" s="14" t="s">
        <v>1276</v>
      </c>
      <c r="W185" s="18">
        <v>0.14782362882165062</v>
      </c>
      <c r="X185" s="18">
        <v>1</v>
      </c>
      <c r="Y185" s="14" t="s">
        <v>80</v>
      </c>
      <c r="Z185" s="14" t="s">
        <v>80</v>
      </c>
      <c r="AA185" s="18" t="s">
        <v>80</v>
      </c>
      <c r="AB185" s="18" t="s">
        <v>80</v>
      </c>
      <c r="AC185" s="14" t="s">
        <v>80</v>
      </c>
    </row>
    <row r="186" spans="1:29" x14ac:dyDescent="0.15">
      <c r="A186" s="14" t="s">
        <v>72</v>
      </c>
      <c r="B186" s="14" t="s">
        <v>10</v>
      </c>
      <c r="C186" s="14" t="s">
        <v>13</v>
      </c>
      <c r="D186" s="14" t="s">
        <v>263</v>
      </c>
      <c r="E186" s="14" t="s">
        <v>659</v>
      </c>
      <c r="F186" s="14" t="s">
        <v>1049</v>
      </c>
      <c r="G186" s="14" t="s">
        <v>80</v>
      </c>
      <c r="H186" s="14" t="s">
        <v>1264</v>
      </c>
      <c r="I186" s="17">
        <v>4826983.3893374577</v>
      </c>
      <c r="J186" s="14" t="s">
        <v>51</v>
      </c>
      <c r="K186" s="17">
        <v>6275078.4061386948</v>
      </c>
      <c r="L186" s="14" t="s">
        <v>1264</v>
      </c>
      <c r="M186" s="17">
        <v>4826983.3893374577</v>
      </c>
      <c r="N186" s="14" t="s">
        <v>51</v>
      </c>
      <c r="O186" s="17">
        <v>6275078.4061386948</v>
      </c>
      <c r="P186" s="17">
        <v>4826983.3893374577</v>
      </c>
      <c r="Q186" s="17">
        <v>0</v>
      </c>
      <c r="R186" s="17">
        <v>0</v>
      </c>
      <c r="S186" s="18">
        <v>0</v>
      </c>
      <c r="T186" s="14" t="s">
        <v>50</v>
      </c>
      <c r="U186" s="14" t="s">
        <v>80</v>
      </c>
      <c r="V186" s="14" t="s">
        <v>1279</v>
      </c>
      <c r="W186" s="18">
        <v>0.14782362882165062</v>
      </c>
      <c r="X186" s="18">
        <v>1</v>
      </c>
      <c r="Y186" s="14" t="s">
        <v>80</v>
      </c>
      <c r="Z186" s="14" t="s">
        <v>80</v>
      </c>
      <c r="AA186" s="18" t="s">
        <v>80</v>
      </c>
      <c r="AB186" s="18" t="s">
        <v>80</v>
      </c>
      <c r="AC186" s="14" t="s">
        <v>80</v>
      </c>
    </row>
    <row r="187" spans="1:29" x14ac:dyDescent="0.15">
      <c r="A187" s="14" t="s">
        <v>72</v>
      </c>
      <c r="B187" s="14" t="s">
        <v>10</v>
      </c>
      <c r="C187" s="14" t="s">
        <v>13</v>
      </c>
      <c r="D187" s="14" t="s">
        <v>264</v>
      </c>
      <c r="E187" s="14" t="s">
        <v>660</v>
      </c>
      <c r="F187" s="14" t="s">
        <v>1050</v>
      </c>
      <c r="G187" s="14" t="s">
        <v>80</v>
      </c>
      <c r="H187" s="14" t="s">
        <v>1264</v>
      </c>
      <c r="I187" s="17">
        <v>2114312.1003520531</v>
      </c>
      <c r="J187" s="14" t="s">
        <v>51</v>
      </c>
      <c r="K187" s="17">
        <v>2748605.7304576691</v>
      </c>
      <c r="L187" s="14" t="s">
        <v>1264</v>
      </c>
      <c r="M187" s="17">
        <v>2114312.1003520531</v>
      </c>
      <c r="N187" s="14" t="s">
        <v>51</v>
      </c>
      <c r="O187" s="17">
        <v>2748605.7304576691</v>
      </c>
      <c r="P187" s="17">
        <v>2114312.1003520531</v>
      </c>
      <c r="Q187" s="17">
        <v>0</v>
      </c>
      <c r="R187" s="17">
        <v>0</v>
      </c>
      <c r="S187" s="18">
        <v>0</v>
      </c>
      <c r="T187" s="14" t="s">
        <v>1276</v>
      </c>
      <c r="U187" s="14" t="s">
        <v>1276</v>
      </c>
      <c r="V187" s="14" t="s">
        <v>1276</v>
      </c>
      <c r="W187" s="18">
        <v>0.14782362882165062</v>
      </c>
      <c r="X187" s="18">
        <v>1</v>
      </c>
      <c r="Y187" s="14" t="s">
        <v>80</v>
      </c>
      <c r="Z187" s="14" t="s">
        <v>80</v>
      </c>
      <c r="AA187" s="18" t="s">
        <v>80</v>
      </c>
      <c r="AB187" s="18" t="s">
        <v>80</v>
      </c>
      <c r="AC187" s="14" t="s">
        <v>80</v>
      </c>
    </row>
    <row r="188" spans="1:29" x14ac:dyDescent="0.15">
      <c r="A188" s="14" t="s">
        <v>72</v>
      </c>
      <c r="B188" s="14" t="s">
        <v>10</v>
      </c>
      <c r="C188" s="14" t="s">
        <v>13</v>
      </c>
      <c r="D188" s="14" t="s">
        <v>265</v>
      </c>
      <c r="E188" s="14" t="s">
        <v>661</v>
      </c>
      <c r="F188" s="14" t="s">
        <v>1051</v>
      </c>
      <c r="G188" s="14" t="s">
        <v>80</v>
      </c>
      <c r="H188" s="14" t="s">
        <v>1264</v>
      </c>
      <c r="I188" s="17">
        <v>1681147.3837804929</v>
      </c>
      <c r="J188" s="14" t="s">
        <v>51</v>
      </c>
      <c r="K188" s="17">
        <v>2185491.598914641</v>
      </c>
      <c r="L188" s="14" t="s">
        <v>1264</v>
      </c>
      <c r="M188" s="17">
        <v>1681147.3837804929</v>
      </c>
      <c r="N188" s="14" t="s">
        <v>51</v>
      </c>
      <c r="O188" s="17">
        <v>2185491.598914641</v>
      </c>
      <c r="P188" s="17">
        <v>1681147.3837804929</v>
      </c>
      <c r="Q188" s="17">
        <v>0</v>
      </c>
      <c r="R188" s="17">
        <v>0</v>
      </c>
      <c r="S188" s="18">
        <v>0</v>
      </c>
      <c r="T188" s="14" t="s">
        <v>50</v>
      </c>
      <c r="U188" s="14" t="s">
        <v>80</v>
      </c>
      <c r="V188" s="14" t="s">
        <v>1279</v>
      </c>
      <c r="W188" s="18">
        <v>0.14782362882165062</v>
      </c>
      <c r="X188" s="18">
        <v>1</v>
      </c>
      <c r="Y188" s="14" t="s">
        <v>80</v>
      </c>
      <c r="Z188" s="14" t="s">
        <v>80</v>
      </c>
      <c r="AA188" s="18" t="s">
        <v>80</v>
      </c>
      <c r="AB188" s="18" t="s">
        <v>80</v>
      </c>
      <c r="AC188" s="14" t="s">
        <v>80</v>
      </c>
    </row>
    <row r="189" spans="1:29" x14ac:dyDescent="0.15">
      <c r="A189" s="14" t="s">
        <v>72</v>
      </c>
      <c r="B189" s="14" t="s">
        <v>10</v>
      </c>
      <c r="C189" s="14" t="s">
        <v>13</v>
      </c>
      <c r="D189" s="14" t="s">
        <v>266</v>
      </c>
      <c r="E189" s="14" t="s">
        <v>662</v>
      </c>
      <c r="F189" s="14" t="s">
        <v>1052</v>
      </c>
      <c r="G189" s="14" t="s">
        <v>80</v>
      </c>
      <c r="H189" s="14" t="s">
        <v>1264</v>
      </c>
      <c r="I189" s="17">
        <v>1216737.8303395032</v>
      </c>
      <c r="J189" s="14" t="s">
        <v>51</v>
      </c>
      <c r="K189" s="17">
        <v>1581759.1794413542</v>
      </c>
      <c r="L189" s="14" t="s">
        <v>1264</v>
      </c>
      <c r="M189" s="17">
        <v>1216737.8303395032</v>
      </c>
      <c r="N189" s="14" t="s">
        <v>51</v>
      </c>
      <c r="O189" s="17">
        <v>1581759.1794413542</v>
      </c>
      <c r="P189" s="17">
        <v>1216737.8303395032</v>
      </c>
      <c r="Q189" s="17">
        <v>0</v>
      </c>
      <c r="R189" s="17">
        <v>0</v>
      </c>
      <c r="S189" s="18">
        <v>0</v>
      </c>
      <c r="T189" s="14" t="s">
        <v>50</v>
      </c>
      <c r="U189" s="14" t="s">
        <v>80</v>
      </c>
      <c r="V189" s="14" t="s">
        <v>1279</v>
      </c>
      <c r="W189" s="18">
        <v>0.14782362882165062</v>
      </c>
      <c r="X189" s="18">
        <v>1</v>
      </c>
      <c r="Y189" s="14" t="s">
        <v>80</v>
      </c>
      <c r="Z189" s="14" t="s">
        <v>80</v>
      </c>
      <c r="AA189" s="18" t="s">
        <v>80</v>
      </c>
      <c r="AB189" s="18" t="s">
        <v>80</v>
      </c>
      <c r="AC189" s="14" t="s">
        <v>80</v>
      </c>
    </row>
    <row r="190" spans="1:29" x14ac:dyDescent="0.15">
      <c r="A190" s="14" t="s">
        <v>72</v>
      </c>
      <c r="B190" s="14" t="s">
        <v>10</v>
      </c>
      <c r="C190" s="14" t="s">
        <v>13</v>
      </c>
      <c r="D190" s="14" t="s">
        <v>267</v>
      </c>
      <c r="E190" s="14" t="s">
        <v>663</v>
      </c>
      <c r="F190" s="14" t="s">
        <v>1053</v>
      </c>
      <c r="G190" s="14" t="s">
        <v>80</v>
      </c>
      <c r="H190" s="14" t="s">
        <v>1264</v>
      </c>
      <c r="I190" s="17">
        <v>5307642.9764050003</v>
      </c>
      <c r="J190" s="14" t="s">
        <v>51</v>
      </c>
      <c r="K190" s="17">
        <v>6899935.8693265002</v>
      </c>
      <c r="L190" s="14" t="s">
        <v>1264</v>
      </c>
      <c r="M190" s="17">
        <v>5307642.9764050003</v>
      </c>
      <c r="N190" s="14" t="s">
        <v>51</v>
      </c>
      <c r="O190" s="17">
        <v>6899935.8693265002</v>
      </c>
      <c r="P190" s="17">
        <v>5307642.9764050003</v>
      </c>
      <c r="Q190" s="17">
        <v>0</v>
      </c>
      <c r="R190" s="17">
        <v>0</v>
      </c>
      <c r="S190" s="18">
        <v>0</v>
      </c>
      <c r="T190" s="14" t="s">
        <v>1276</v>
      </c>
      <c r="U190" s="14" t="s">
        <v>1276</v>
      </c>
      <c r="V190" s="14" t="s">
        <v>1276</v>
      </c>
      <c r="W190" s="18">
        <v>0.14782362882165062</v>
      </c>
      <c r="X190" s="18">
        <v>1</v>
      </c>
      <c r="Y190" s="14" t="s">
        <v>80</v>
      </c>
      <c r="Z190" s="14" t="s">
        <v>80</v>
      </c>
      <c r="AA190" s="18" t="s">
        <v>80</v>
      </c>
      <c r="AB190" s="18" t="s">
        <v>80</v>
      </c>
      <c r="AC190" s="14" t="s">
        <v>80</v>
      </c>
    </row>
    <row r="191" spans="1:29" x14ac:dyDescent="0.15">
      <c r="A191" s="14" t="s">
        <v>72</v>
      </c>
      <c r="B191" s="14" t="s">
        <v>10</v>
      </c>
      <c r="C191" s="14" t="s">
        <v>13</v>
      </c>
      <c r="D191" s="14" t="s">
        <v>268</v>
      </c>
      <c r="E191" s="14" t="s">
        <v>664</v>
      </c>
      <c r="F191" s="14" t="s">
        <v>1054</v>
      </c>
      <c r="G191" s="14" t="s">
        <v>80</v>
      </c>
      <c r="H191" s="14" t="s">
        <v>1264</v>
      </c>
      <c r="I191" s="17">
        <v>4024079.9875117904</v>
      </c>
      <c r="J191" s="14" t="s">
        <v>51</v>
      </c>
      <c r="K191" s="17">
        <v>5231303.9837653274</v>
      </c>
      <c r="L191" s="14" t="s">
        <v>1264</v>
      </c>
      <c r="M191" s="17">
        <v>4024079.9875117904</v>
      </c>
      <c r="N191" s="14" t="s">
        <v>51</v>
      </c>
      <c r="O191" s="17">
        <v>5231303.9837653274</v>
      </c>
      <c r="P191" s="17">
        <v>4024079.9875117904</v>
      </c>
      <c r="Q191" s="17">
        <v>0</v>
      </c>
      <c r="R191" s="17">
        <v>0</v>
      </c>
      <c r="S191" s="18">
        <v>0</v>
      </c>
      <c r="T191" s="14" t="s">
        <v>50</v>
      </c>
      <c r="U191" s="14" t="s">
        <v>80</v>
      </c>
      <c r="V191" s="14" t="s">
        <v>1279</v>
      </c>
      <c r="W191" s="18">
        <v>0.14782362882165062</v>
      </c>
      <c r="X191" s="18">
        <v>1</v>
      </c>
      <c r="Y191" s="14" t="s">
        <v>80</v>
      </c>
      <c r="Z191" s="14" t="s">
        <v>80</v>
      </c>
      <c r="AA191" s="18" t="s">
        <v>80</v>
      </c>
      <c r="AB191" s="18" t="s">
        <v>80</v>
      </c>
      <c r="AC191" s="14" t="s">
        <v>80</v>
      </c>
    </row>
    <row r="192" spans="1:29" x14ac:dyDescent="0.15">
      <c r="A192" s="14" t="s">
        <v>72</v>
      </c>
      <c r="B192" s="14" t="s">
        <v>10</v>
      </c>
      <c r="C192" s="14" t="s">
        <v>13</v>
      </c>
      <c r="D192" s="14" t="s">
        <v>269</v>
      </c>
      <c r="E192" s="14" t="s">
        <v>665</v>
      </c>
      <c r="F192" s="14" t="s">
        <v>1055</v>
      </c>
      <c r="G192" s="14" t="s">
        <v>80</v>
      </c>
      <c r="H192" s="14" t="s">
        <v>1264</v>
      </c>
      <c r="I192" s="17">
        <v>22167128.985667713</v>
      </c>
      <c r="J192" s="14" t="s">
        <v>51</v>
      </c>
      <c r="K192" s="17">
        <v>28817267.681368027</v>
      </c>
      <c r="L192" s="14" t="s">
        <v>1264</v>
      </c>
      <c r="M192" s="17">
        <v>22167128.985667713</v>
      </c>
      <c r="N192" s="14" t="s">
        <v>51</v>
      </c>
      <c r="O192" s="17">
        <v>28817267.681368027</v>
      </c>
      <c r="P192" s="17">
        <v>22167128.985667713</v>
      </c>
      <c r="Q192" s="17">
        <v>0</v>
      </c>
      <c r="R192" s="17">
        <v>0</v>
      </c>
      <c r="S192" s="18">
        <v>0</v>
      </c>
      <c r="T192" s="14" t="s">
        <v>1276</v>
      </c>
      <c r="U192" s="14" t="s">
        <v>1276</v>
      </c>
      <c r="V192" s="14" t="s">
        <v>1276</v>
      </c>
      <c r="W192" s="18">
        <v>0.14782362882165062</v>
      </c>
      <c r="X192" s="18">
        <v>1</v>
      </c>
      <c r="Y192" s="14" t="s">
        <v>80</v>
      </c>
      <c r="Z192" s="14" t="s">
        <v>80</v>
      </c>
      <c r="AA192" s="18" t="s">
        <v>80</v>
      </c>
      <c r="AB192" s="18" t="s">
        <v>80</v>
      </c>
      <c r="AC192" s="14" t="s">
        <v>80</v>
      </c>
    </row>
    <row r="193" spans="1:29" x14ac:dyDescent="0.15">
      <c r="A193" s="14" t="s">
        <v>72</v>
      </c>
      <c r="B193" s="14" t="s">
        <v>10</v>
      </c>
      <c r="C193" s="14" t="s">
        <v>13</v>
      </c>
      <c r="D193" s="14" t="s">
        <v>270</v>
      </c>
      <c r="E193" s="14" t="s">
        <v>666</v>
      </c>
      <c r="F193" s="14" t="s">
        <v>1056</v>
      </c>
      <c r="G193" s="14" t="s">
        <v>80</v>
      </c>
      <c r="H193" s="14" t="s">
        <v>1264</v>
      </c>
      <c r="I193" s="17">
        <v>1644810.4205865879</v>
      </c>
      <c r="J193" s="14" t="s">
        <v>51</v>
      </c>
      <c r="K193" s="17">
        <v>2138253.5467625642</v>
      </c>
      <c r="L193" s="14" t="s">
        <v>1264</v>
      </c>
      <c r="M193" s="17">
        <v>1644810.4205865879</v>
      </c>
      <c r="N193" s="14" t="s">
        <v>51</v>
      </c>
      <c r="O193" s="17">
        <v>2138253.5467625642</v>
      </c>
      <c r="P193" s="17">
        <v>1644810.4205865879</v>
      </c>
      <c r="Q193" s="17">
        <v>0</v>
      </c>
      <c r="R193" s="17">
        <v>0</v>
      </c>
      <c r="S193" s="18">
        <v>0</v>
      </c>
      <c r="T193" s="14" t="s">
        <v>1276</v>
      </c>
      <c r="U193" s="14" t="s">
        <v>1276</v>
      </c>
      <c r="V193" s="14" t="s">
        <v>1276</v>
      </c>
      <c r="W193" s="18">
        <v>0.14782362882165062</v>
      </c>
      <c r="X193" s="18">
        <v>1</v>
      </c>
      <c r="Y193" s="14" t="s">
        <v>80</v>
      </c>
      <c r="Z193" s="14" t="s">
        <v>80</v>
      </c>
      <c r="AA193" s="18" t="s">
        <v>80</v>
      </c>
      <c r="AB193" s="18" t="s">
        <v>80</v>
      </c>
      <c r="AC193" s="14" t="s">
        <v>80</v>
      </c>
    </row>
    <row r="194" spans="1:29" x14ac:dyDescent="0.15">
      <c r="A194" s="14" t="s">
        <v>72</v>
      </c>
      <c r="B194" s="14" t="s">
        <v>10</v>
      </c>
      <c r="C194" s="14" t="s">
        <v>13</v>
      </c>
      <c r="D194" s="14" t="s">
        <v>271</v>
      </c>
      <c r="E194" s="14" t="s">
        <v>667</v>
      </c>
      <c r="F194" s="14" t="s">
        <v>1057</v>
      </c>
      <c r="G194" s="14" t="s">
        <v>80</v>
      </c>
      <c r="H194" s="14" t="s">
        <v>1264</v>
      </c>
      <c r="I194" s="17">
        <v>5322733.8703375012</v>
      </c>
      <c r="J194" s="14" t="s">
        <v>51</v>
      </c>
      <c r="K194" s="17">
        <v>6919554.0314387511</v>
      </c>
      <c r="L194" s="14" t="s">
        <v>1264</v>
      </c>
      <c r="M194" s="17">
        <v>5322733.8703375012</v>
      </c>
      <c r="N194" s="14" t="s">
        <v>51</v>
      </c>
      <c r="O194" s="17">
        <v>6919554.0314387511</v>
      </c>
      <c r="P194" s="17">
        <v>5322733.8703375012</v>
      </c>
      <c r="Q194" s="17">
        <v>0</v>
      </c>
      <c r="R194" s="17">
        <v>0</v>
      </c>
      <c r="S194" s="18">
        <v>0</v>
      </c>
      <c r="T194" s="14" t="s">
        <v>1276</v>
      </c>
      <c r="U194" s="14" t="s">
        <v>1276</v>
      </c>
      <c r="V194" s="14" t="s">
        <v>1276</v>
      </c>
      <c r="W194" s="18">
        <v>0.14782362882165062</v>
      </c>
      <c r="X194" s="18">
        <v>1</v>
      </c>
      <c r="Y194" s="14" t="s">
        <v>80</v>
      </c>
      <c r="Z194" s="14" t="s">
        <v>80</v>
      </c>
      <c r="AA194" s="18" t="s">
        <v>80</v>
      </c>
      <c r="AB194" s="18" t="s">
        <v>80</v>
      </c>
      <c r="AC194" s="14" t="s">
        <v>80</v>
      </c>
    </row>
    <row r="195" spans="1:29" x14ac:dyDescent="0.15">
      <c r="A195" s="14" t="s">
        <v>72</v>
      </c>
      <c r="B195" s="14" t="s">
        <v>10</v>
      </c>
      <c r="C195" s="14" t="s">
        <v>13</v>
      </c>
      <c r="D195" s="14" t="s">
        <v>272</v>
      </c>
      <c r="E195" s="14" t="s">
        <v>668</v>
      </c>
      <c r="F195" s="14" t="s">
        <v>1058</v>
      </c>
      <c r="G195" s="14" t="s">
        <v>80</v>
      </c>
      <c r="H195" s="14" t="s">
        <v>1264</v>
      </c>
      <c r="I195" s="17">
        <v>3212055.5515095652</v>
      </c>
      <c r="J195" s="14" t="s">
        <v>51</v>
      </c>
      <c r="K195" s="17">
        <v>4175672.2169624348</v>
      </c>
      <c r="L195" s="14" t="s">
        <v>1264</v>
      </c>
      <c r="M195" s="17">
        <v>3212055.5515095652</v>
      </c>
      <c r="N195" s="14" t="s">
        <v>51</v>
      </c>
      <c r="O195" s="17">
        <v>4175672.2169624348</v>
      </c>
      <c r="P195" s="17">
        <v>3212055.5515095652</v>
      </c>
      <c r="Q195" s="17">
        <v>0</v>
      </c>
      <c r="R195" s="17">
        <v>0</v>
      </c>
      <c r="S195" s="18">
        <v>0</v>
      </c>
      <c r="T195" s="14" t="s">
        <v>50</v>
      </c>
      <c r="U195" s="14" t="s">
        <v>80</v>
      </c>
      <c r="V195" s="14" t="s">
        <v>1279</v>
      </c>
      <c r="W195" s="18">
        <v>0.14782362882165062</v>
      </c>
      <c r="X195" s="18">
        <v>1</v>
      </c>
      <c r="Y195" s="14" t="s">
        <v>80</v>
      </c>
      <c r="Z195" s="14" t="s">
        <v>80</v>
      </c>
      <c r="AA195" s="18" t="s">
        <v>80</v>
      </c>
      <c r="AB195" s="18" t="s">
        <v>80</v>
      </c>
      <c r="AC195" s="14" t="s">
        <v>80</v>
      </c>
    </row>
    <row r="196" spans="1:29" x14ac:dyDescent="0.15">
      <c r="A196" s="14" t="s">
        <v>72</v>
      </c>
      <c r="B196" s="14" t="s">
        <v>10</v>
      </c>
      <c r="C196" s="14" t="s">
        <v>13</v>
      </c>
      <c r="D196" s="14" t="s">
        <v>273</v>
      </c>
      <c r="E196" s="14" t="s">
        <v>669</v>
      </c>
      <c r="F196" s="14" t="s">
        <v>1059</v>
      </c>
      <c r="G196" s="14" t="s">
        <v>80</v>
      </c>
      <c r="H196" s="14" t="s">
        <v>1264</v>
      </c>
      <c r="I196" s="17">
        <v>9431760.4682860654</v>
      </c>
      <c r="J196" s="14" t="s">
        <v>51</v>
      </c>
      <c r="K196" s="17">
        <v>12261288.608771885</v>
      </c>
      <c r="L196" s="14" t="s">
        <v>1264</v>
      </c>
      <c r="M196" s="17">
        <v>9431760.4682860654</v>
      </c>
      <c r="N196" s="14" t="s">
        <v>51</v>
      </c>
      <c r="O196" s="17">
        <v>12261288.608771885</v>
      </c>
      <c r="P196" s="17">
        <v>9431760.4682860654</v>
      </c>
      <c r="Q196" s="17">
        <v>0</v>
      </c>
      <c r="R196" s="17">
        <v>0</v>
      </c>
      <c r="S196" s="18">
        <v>0</v>
      </c>
      <c r="T196" s="14" t="s">
        <v>1276</v>
      </c>
      <c r="U196" s="14" t="s">
        <v>1276</v>
      </c>
      <c r="V196" s="14" t="s">
        <v>1276</v>
      </c>
      <c r="W196" s="18">
        <v>0.14782362882165062</v>
      </c>
      <c r="X196" s="18">
        <v>1</v>
      </c>
      <c r="Y196" s="14" t="s">
        <v>80</v>
      </c>
      <c r="Z196" s="14" t="s">
        <v>80</v>
      </c>
      <c r="AA196" s="18" t="s">
        <v>80</v>
      </c>
      <c r="AB196" s="18" t="s">
        <v>80</v>
      </c>
      <c r="AC196" s="14" t="s">
        <v>80</v>
      </c>
    </row>
    <row r="197" spans="1:29" x14ac:dyDescent="0.15">
      <c r="A197" s="14" t="s">
        <v>72</v>
      </c>
      <c r="B197" s="14" t="s">
        <v>10</v>
      </c>
      <c r="C197" s="14" t="s">
        <v>13</v>
      </c>
      <c r="D197" s="14" t="s">
        <v>274</v>
      </c>
      <c r="E197" s="14" t="s">
        <v>670</v>
      </c>
      <c r="F197" s="14" t="s">
        <v>1060</v>
      </c>
      <c r="G197" s="14" t="s">
        <v>80</v>
      </c>
      <c r="H197" s="14" t="s">
        <v>1264</v>
      </c>
      <c r="I197" s="17">
        <v>2639161.93260678</v>
      </c>
      <c r="J197" s="14" t="s">
        <v>51</v>
      </c>
      <c r="K197" s="17">
        <v>3430910.5123888142</v>
      </c>
      <c r="L197" s="14" t="s">
        <v>1264</v>
      </c>
      <c r="M197" s="17">
        <v>2639161.93260678</v>
      </c>
      <c r="N197" s="14" t="s">
        <v>51</v>
      </c>
      <c r="O197" s="17">
        <v>3430910.5123888142</v>
      </c>
      <c r="P197" s="17">
        <v>2639161.93260678</v>
      </c>
      <c r="Q197" s="17">
        <v>0</v>
      </c>
      <c r="R197" s="17">
        <v>0</v>
      </c>
      <c r="S197" s="18">
        <v>0</v>
      </c>
      <c r="T197" s="14" t="s">
        <v>50</v>
      </c>
      <c r="U197" s="14" t="s">
        <v>80</v>
      </c>
      <c r="V197" s="14" t="s">
        <v>1279</v>
      </c>
      <c r="W197" s="18">
        <v>0.14782362882165062</v>
      </c>
      <c r="X197" s="18">
        <v>1</v>
      </c>
      <c r="Y197" s="14" t="s">
        <v>80</v>
      </c>
      <c r="Z197" s="14" t="s">
        <v>80</v>
      </c>
      <c r="AA197" s="18" t="s">
        <v>80</v>
      </c>
      <c r="AB197" s="18" t="s">
        <v>80</v>
      </c>
      <c r="AC197" s="14" t="s">
        <v>80</v>
      </c>
    </row>
    <row r="198" spans="1:29" x14ac:dyDescent="0.15">
      <c r="A198" s="14" t="s">
        <v>72</v>
      </c>
      <c r="B198" s="14" t="s">
        <v>10</v>
      </c>
      <c r="C198" s="14" t="s">
        <v>13</v>
      </c>
      <c r="D198" s="14" t="s">
        <v>275</v>
      </c>
      <c r="E198" s="14" t="s">
        <v>671</v>
      </c>
      <c r="F198" s="14" t="s">
        <v>1061</v>
      </c>
      <c r="G198" s="14" t="s">
        <v>80</v>
      </c>
      <c r="H198" s="14" t="s">
        <v>1264</v>
      </c>
      <c r="I198" s="17">
        <v>1760193.7669649818</v>
      </c>
      <c r="J198" s="14" t="s">
        <v>51</v>
      </c>
      <c r="K198" s="17">
        <v>2288251.8970544762</v>
      </c>
      <c r="L198" s="14" t="s">
        <v>1264</v>
      </c>
      <c r="M198" s="17">
        <v>1760193.7669649818</v>
      </c>
      <c r="N198" s="14" t="s">
        <v>51</v>
      </c>
      <c r="O198" s="17">
        <v>2288251.8970544762</v>
      </c>
      <c r="P198" s="17">
        <v>1760193.7669649818</v>
      </c>
      <c r="Q198" s="17">
        <v>0</v>
      </c>
      <c r="R198" s="17">
        <v>0</v>
      </c>
      <c r="S198" s="18">
        <v>0</v>
      </c>
      <c r="T198" s="14" t="s">
        <v>50</v>
      </c>
      <c r="U198" s="14" t="s">
        <v>80</v>
      </c>
      <c r="V198" s="14" t="s">
        <v>1279</v>
      </c>
      <c r="W198" s="18">
        <v>0.14782362882165062</v>
      </c>
      <c r="X198" s="18">
        <v>1</v>
      </c>
      <c r="Y198" s="14" t="s">
        <v>80</v>
      </c>
      <c r="Z198" s="14" t="s">
        <v>80</v>
      </c>
      <c r="AA198" s="18" t="s">
        <v>80</v>
      </c>
      <c r="AB198" s="18" t="s">
        <v>80</v>
      </c>
      <c r="AC198" s="14" t="s">
        <v>80</v>
      </c>
    </row>
    <row r="199" spans="1:29" x14ac:dyDescent="0.15">
      <c r="A199" s="14" t="s">
        <v>72</v>
      </c>
      <c r="B199" s="14" t="s">
        <v>10</v>
      </c>
      <c r="C199" s="14" t="s">
        <v>13</v>
      </c>
      <c r="D199" s="14" t="s">
        <v>276</v>
      </c>
      <c r="E199" s="14" t="s">
        <v>672</v>
      </c>
      <c r="F199" s="14" t="s">
        <v>1062</v>
      </c>
      <c r="G199" s="14" t="s">
        <v>80</v>
      </c>
      <c r="H199" s="14" t="s">
        <v>1264</v>
      </c>
      <c r="I199" s="17">
        <v>5210719.6294746958</v>
      </c>
      <c r="J199" s="14" t="s">
        <v>51</v>
      </c>
      <c r="K199" s="17">
        <v>6773935.5183171043</v>
      </c>
      <c r="L199" s="14" t="s">
        <v>1264</v>
      </c>
      <c r="M199" s="17">
        <v>5210719.6294746958</v>
      </c>
      <c r="N199" s="14" t="s">
        <v>51</v>
      </c>
      <c r="O199" s="17">
        <v>6773935.5183171043</v>
      </c>
      <c r="P199" s="17">
        <v>5210719.6294746958</v>
      </c>
      <c r="Q199" s="17">
        <v>0</v>
      </c>
      <c r="R199" s="17">
        <v>0</v>
      </c>
      <c r="S199" s="18">
        <v>0</v>
      </c>
      <c r="T199" s="14" t="s">
        <v>50</v>
      </c>
      <c r="U199" s="14" t="s">
        <v>80</v>
      </c>
      <c r="V199" s="14" t="s">
        <v>1279</v>
      </c>
      <c r="W199" s="18">
        <v>0.14782362882165062</v>
      </c>
      <c r="X199" s="18">
        <v>1</v>
      </c>
      <c r="Y199" s="14" t="s">
        <v>80</v>
      </c>
      <c r="Z199" s="14" t="s">
        <v>80</v>
      </c>
      <c r="AA199" s="18" t="s">
        <v>80</v>
      </c>
      <c r="AB199" s="18" t="s">
        <v>80</v>
      </c>
      <c r="AC199" s="14" t="s">
        <v>80</v>
      </c>
    </row>
    <row r="200" spans="1:29" x14ac:dyDescent="0.15">
      <c r="A200" s="14" t="s">
        <v>72</v>
      </c>
      <c r="B200" s="14" t="s">
        <v>10</v>
      </c>
      <c r="C200" s="14" t="s">
        <v>13</v>
      </c>
      <c r="D200" s="14" t="s">
        <v>277</v>
      </c>
      <c r="E200" s="14" t="s">
        <v>673</v>
      </c>
      <c r="F200" s="14" t="s">
        <v>1063</v>
      </c>
      <c r="G200" s="14" t="s">
        <v>80</v>
      </c>
      <c r="H200" s="14" t="s">
        <v>1264</v>
      </c>
      <c r="I200" s="17">
        <v>2197208.5297206468</v>
      </c>
      <c r="J200" s="14" t="s">
        <v>51</v>
      </c>
      <c r="K200" s="17">
        <v>2856371.0886368407</v>
      </c>
      <c r="L200" s="14" t="s">
        <v>1264</v>
      </c>
      <c r="M200" s="17">
        <v>2197208.5297206468</v>
      </c>
      <c r="N200" s="14" t="s">
        <v>51</v>
      </c>
      <c r="O200" s="17">
        <v>2856371.0886368407</v>
      </c>
      <c r="P200" s="17">
        <v>2197208.5297206468</v>
      </c>
      <c r="Q200" s="17">
        <v>0</v>
      </c>
      <c r="R200" s="17">
        <v>0</v>
      </c>
      <c r="S200" s="18">
        <v>0</v>
      </c>
      <c r="T200" s="14" t="s">
        <v>50</v>
      </c>
      <c r="U200" s="14" t="s">
        <v>80</v>
      </c>
      <c r="V200" s="14" t="s">
        <v>1279</v>
      </c>
      <c r="W200" s="18">
        <v>0.14782362882165062</v>
      </c>
      <c r="X200" s="18">
        <v>1</v>
      </c>
      <c r="Y200" s="14" t="s">
        <v>80</v>
      </c>
      <c r="Z200" s="14" t="s">
        <v>80</v>
      </c>
      <c r="AA200" s="18" t="s">
        <v>80</v>
      </c>
      <c r="AB200" s="18" t="s">
        <v>80</v>
      </c>
      <c r="AC200" s="14" t="s">
        <v>80</v>
      </c>
    </row>
    <row r="201" spans="1:29" x14ac:dyDescent="0.15">
      <c r="A201" s="14" t="s">
        <v>72</v>
      </c>
      <c r="B201" s="14" t="s">
        <v>10</v>
      </c>
      <c r="C201" s="14" t="s">
        <v>13</v>
      </c>
      <c r="D201" s="14" t="s">
        <v>278</v>
      </c>
      <c r="E201" s="14" t="s">
        <v>674</v>
      </c>
      <c r="F201" s="14" t="s">
        <v>1064</v>
      </c>
      <c r="G201" s="14" t="s">
        <v>80</v>
      </c>
      <c r="H201" s="14" t="s">
        <v>1264</v>
      </c>
      <c r="I201" s="17">
        <v>2026637.9430390571</v>
      </c>
      <c r="J201" s="14" t="s">
        <v>51</v>
      </c>
      <c r="K201" s="17">
        <v>2634629.3259507739</v>
      </c>
      <c r="L201" s="14" t="s">
        <v>1264</v>
      </c>
      <c r="M201" s="17">
        <v>2026637.9430390571</v>
      </c>
      <c r="N201" s="14" t="s">
        <v>51</v>
      </c>
      <c r="O201" s="17">
        <v>2634629.3259507739</v>
      </c>
      <c r="P201" s="17">
        <v>2026637.9430390571</v>
      </c>
      <c r="Q201" s="17">
        <v>0</v>
      </c>
      <c r="R201" s="17">
        <v>0</v>
      </c>
      <c r="S201" s="18">
        <v>0</v>
      </c>
      <c r="T201" s="14" t="s">
        <v>50</v>
      </c>
      <c r="U201" s="14" t="s">
        <v>80</v>
      </c>
      <c r="V201" s="14" t="s">
        <v>1279</v>
      </c>
      <c r="W201" s="18">
        <v>0.14782362882165062</v>
      </c>
      <c r="X201" s="18">
        <v>1</v>
      </c>
      <c r="Y201" s="14" t="s">
        <v>80</v>
      </c>
      <c r="Z201" s="14" t="s">
        <v>80</v>
      </c>
      <c r="AA201" s="18" t="s">
        <v>80</v>
      </c>
      <c r="AB201" s="18" t="s">
        <v>80</v>
      </c>
      <c r="AC201" s="14" t="s">
        <v>80</v>
      </c>
    </row>
    <row r="202" spans="1:29" x14ac:dyDescent="0.15">
      <c r="A202" s="14" t="s">
        <v>72</v>
      </c>
      <c r="B202" s="14" t="s">
        <v>10</v>
      </c>
      <c r="C202" s="14" t="s">
        <v>13</v>
      </c>
      <c r="D202" s="14" t="s">
        <v>279</v>
      </c>
      <c r="E202" s="14" t="s">
        <v>675</v>
      </c>
      <c r="F202" s="14" t="s">
        <v>1065</v>
      </c>
      <c r="G202" s="14" t="s">
        <v>80</v>
      </c>
      <c r="H202" s="14" t="s">
        <v>1264</v>
      </c>
      <c r="I202" s="17">
        <v>2237458.8236148087</v>
      </c>
      <c r="J202" s="14" t="s">
        <v>51</v>
      </c>
      <c r="K202" s="17">
        <v>2908696.4706992516</v>
      </c>
      <c r="L202" s="14" t="s">
        <v>1264</v>
      </c>
      <c r="M202" s="17">
        <v>2237458.8236148087</v>
      </c>
      <c r="N202" s="14" t="s">
        <v>51</v>
      </c>
      <c r="O202" s="17">
        <v>2908696.4706992516</v>
      </c>
      <c r="P202" s="17">
        <v>2237458.8236148087</v>
      </c>
      <c r="Q202" s="17">
        <v>0</v>
      </c>
      <c r="R202" s="17">
        <v>0</v>
      </c>
      <c r="S202" s="18">
        <v>0</v>
      </c>
      <c r="T202" s="14" t="s">
        <v>50</v>
      </c>
      <c r="U202" s="14" t="s">
        <v>80</v>
      </c>
      <c r="V202" s="14" t="s">
        <v>1279</v>
      </c>
      <c r="W202" s="18">
        <v>0.14782362882165062</v>
      </c>
      <c r="X202" s="18">
        <v>1</v>
      </c>
      <c r="Y202" s="14" t="s">
        <v>80</v>
      </c>
      <c r="Z202" s="14" t="s">
        <v>80</v>
      </c>
      <c r="AA202" s="18" t="s">
        <v>80</v>
      </c>
      <c r="AB202" s="18" t="s">
        <v>80</v>
      </c>
      <c r="AC202" s="14" t="s">
        <v>80</v>
      </c>
    </row>
    <row r="203" spans="1:29" x14ac:dyDescent="0.15">
      <c r="A203" s="14" t="s">
        <v>72</v>
      </c>
      <c r="B203" s="14" t="s">
        <v>10</v>
      </c>
      <c r="C203" s="14" t="s">
        <v>13</v>
      </c>
      <c r="D203" s="14" t="s">
        <v>280</v>
      </c>
      <c r="E203" s="14" t="s">
        <v>676</v>
      </c>
      <c r="F203" s="14" t="s">
        <v>1066</v>
      </c>
      <c r="G203" s="14" t="s">
        <v>80</v>
      </c>
      <c r="H203" s="14" t="s">
        <v>1264</v>
      </c>
      <c r="I203" s="17">
        <v>3332592.3857379328</v>
      </c>
      <c r="J203" s="14" t="s">
        <v>51</v>
      </c>
      <c r="K203" s="17">
        <v>4332370.1014593132</v>
      </c>
      <c r="L203" s="14" t="s">
        <v>1264</v>
      </c>
      <c r="M203" s="17">
        <v>3332592.3857379328</v>
      </c>
      <c r="N203" s="14" t="s">
        <v>51</v>
      </c>
      <c r="O203" s="17">
        <v>4332370.1014593132</v>
      </c>
      <c r="P203" s="17">
        <v>3332592.3857379328</v>
      </c>
      <c r="Q203" s="17">
        <v>0</v>
      </c>
      <c r="R203" s="17">
        <v>0</v>
      </c>
      <c r="S203" s="18">
        <v>0</v>
      </c>
      <c r="T203" s="14" t="s">
        <v>50</v>
      </c>
      <c r="U203" s="14" t="s">
        <v>80</v>
      </c>
      <c r="V203" s="14" t="s">
        <v>1279</v>
      </c>
      <c r="W203" s="18">
        <v>0.14782362882165062</v>
      </c>
      <c r="X203" s="18">
        <v>1</v>
      </c>
      <c r="Y203" s="14" t="s">
        <v>80</v>
      </c>
      <c r="Z203" s="14" t="s">
        <v>80</v>
      </c>
      <c r="AA203" s="18" t="s">
        <v>80</v>
      </c>
      <c r="AB203" s="18" t="s">
        <v>80</v>
      </c>
      <c r="AC203" s="14" t="s">
        <v>80</v>
      </c>
    </row>
    <row r="204" spans="1:29" x14ac:dyDescent="0.15">
      <c r="A204" s="14" t="s">
        <v>72</v>
      </c>
      <c r="B204" s="14" t="s">
        <v>10</v>
      </c>
      <c r="C204" s="14" t="s">
        <v>13</v>
      </c>
      <c r="D204" s="14" t="s">
        <v>281</v>
      </c>
      <c r="E204" s="14" t="s">
        <v>677</v>
      </c>
      <c r="F204" s="14" t="s">
        <v>1067</v>
      </c>
      <c r="G204" s="14" t="s">
        <v>80</v>
      </c>
      <c r="H204" s="14" t="s">
        <v>1264</v>
      </c>
      <c r="I204" s="17">
        <v>25716578.185413737</v>
      </c>
      <c r="J204" s="14" t="s">
        <v>51</v>
      </c>
      <c r="K204" s="17">
        <v>33431551.641037863</v>
      </c>
      <c r="L204" s="14" t="s">
        <v>1264</v>
      </c>
      <c r="M204" s="17">
        <v>25716578.185413737</v>
      </c>
      <c r="N204" s="14" t="s">
        <v>51</v>
      </c>
      <c r="O204" s="17">
        <v>33431551.641037863</v>
      </c>
      <c r="P204" s="17">
        <v>25716578.185413737</v>
      </c>
      <c r="Q204" s="17">
        <v>0</v>
      </c>
      <c r="R204" s="17">
        <v>0</v>
      </c>
      <c r="S204" s="18">
        <v>0</v>
      </c>
      <c r="T204" s="14" t="s">
        <v>1276</v>
      </c>
      <c r="U204" s="14" t="s">
        <v>1276</v>
      </c>
      <c r="V204" s="14" t="s">
        <v>1276</v>
      </c>
      <c r="W204" s="18">
        <v>0.14782362882165062</v>
      </c>
      <c r="X204" s="18">
        <v>1</v>
      </c>
      <c r="Y204" s="14" t="s">
        <v>80</v>
      </c>
      <c r="Z204" s="14" t="s">
        <v>80</v>
      </c>
      <c r="AA204" s="18" t="s">
        <v>80</v>
      </c>
      <c r="AB204" s="18" t="s">
        <v>80</v>
      </c>
      <c r="AC204" s="14" t="s">
        <v>80</v>
      </c>
    </row>
    <row r="205" spans="1:29" x14ac:dyDescent="0.15">
      <c r="A205" s="14" t="s">
        <v>72</v>
      </c>
      <c r="B205" s="14" t="s">
        <v>10</v>
      </c>
      <c r="C205" s="14" t="s">
        <v>13</v>
      </c>
      <c r="D205" s="14" t="s">
        <v>282</v>
      </c>
      <c r="E205" s="14" t="s">
        <v>678</v>
      </c>
      <c r="F205" s="14" t="s">
        <v>1068</v>
      </c>
      <c r="G205" s="14" t="s">
        <v>80</v>
      </c>
      <c r="H205" s="14" t="s">
        <v>1264</v>
      </c>
      <c r="I205" s="17">
        <v>2873033.899856728</v>
      </c>
      <c r="J205" s="14" t="s">
        <v>51</v>
      </c>
      <c r="K205" s="17">
        <v>3734944.0698137465</v>
      </c>
      <c r="L205" s="14" t="s">
        <v>1264</v>
      </c>
      <c r="M205" s="17">
        <v>2873033.899856728</v>
      </c>
      <c r="N205" s="14" t="s">
        <v>51</v>
      </c>
      <c r="O205" s="17">
        <v>3734944.0698137465</v>
      </c>
      <c r="P205" s="17">
        <v>2873033.899856728</v>
      </c>
      <c r="Q205" s="17">
        <v>0</v>
      </c>
      <c r="R205" s="17">
        <v>0</v>
      </c>
      <c r="S205" s="18">
        <v>0</v>
      </c>
      <c r="T205" s="14" t="s">
        <v>1276</v>
      </c>
      <c r="U205" s="14" t="s">
        <v>1276</v>
      </c>
      <c r="V205" s="14" t="s">
        <v>1276</v>
      </c>
      <c r="W205" s="18">
        <v>0.14782362882165062</v>
      </c>
      <c r="X205" s="18">
        <v>1</v>
      </c>
      <c r="Y205" s="14" t="s">
        <v>80</v>
      </c>
      <c r="Z205" s="14" t="s">
        <v>80</v>
      </c>
      <c r="AA205" s="18" t="s">
        <v>80</v>
      </c>
      <c r="AB205" s="18" t="s">
        <v>80</v>
      </c>
      <c r="AC205" s="14" t="s">
        <v>80</v>
      </c>
    </row>
    <row r="206" spans="1:29" x14ac:dyDescent="0.15">
      <c r="A206" s="14" t="s">
        <v>72</v>
      </c>
      <c r="B206" s="14" t="s">
        <v>10</v>
      </c>
      <c r="C206" s="14" t="s">
        <v>13</v>
      </c>
      <c r="D206" s="14" t="s">
        <v>283</v>
      </c>
      <c r="E206" s="14" t="s">
        <v>679</v>
      </c>
      <c r="F206" s="14" t="s">
        <v>1069</v>
      </c>
      <c r="G206" s="14" t="s">
        <v>80</v>
      </c>
      <c r="H206" s="14" t="s">
        <v>1264</v>
      </c>
      <c r="I206" s="17">
        <v>1808832.9181097345</v>
      </c>
      <c r="J206" s="14" t="s">
        <v>51</v>
      </c>
      <c r="K206" s="17">
        <v>2351482.7935426547</v>
      </c>
      <c r="L206" s="14" t="s">
        <v>1264</v>
      </c>
      <c r="M206" s="17">
        <v>1808832.9181097345</v>
      </c>
      <c r="N206" s="14" t="s">
        <v>51</v>
      </c>
      <c r="O206" s="17">
        <v>2351482.7935426547</v>
      </c>
      <c r="P206" s="17">
        <v>1808832.9181097345</v>
      </c>
      <c r="Q206" s="17">
        <v>0</v>
      </c>
      <c r="R206" s="17">
        <v>0</v>
      </c>
      <c r="S206" s="18">
        <v>0</v>
      </c>
      <c r="T206" s="14" t="s">
        <v>50</v>
      </c>
      <c r="U206" s="14" t="s">
        <v>80</v>
      </c>
      <c r="V206" s="14" t="s">
        <v>1279</v>
      </c>
      <c r="W206" s="18">
        <v>0.14782362882165062</v>
      </c>
      <c r="X206" s="18">
        <v>1</v>
      </c>
      <c r="Y206" s="14" t="s">
        <v>80</v>
      </c>
      <c r="Z206" s="14" t="s">
        <v>80</v>
      </c>
      <c r="AA206" s="18" t="s">
        <v>80</v>
      </c>
      <c r="AB206" s="18" t="s">
        <v>80</v>
      </c>
      <c r="AC206" s="14" t="s">
        <v>80</v>
      </c>
    </row>
    <row r="207" spans="1:29" x14ac:dyDescent="0.15">
      <c r="A207" s="14" t="s">
        <v>72</v>
      </c>
      <c r="B207" s="14" t="s">
        <v>10</v>
      </c>
      <c r="C207" s="14" t="s">
        <v>13</v>
      </c>
      <c r="D207" s="14" t="s">
        <v>284</v>
      </c>
      <c r="E207" s="14" t="s">
        <v>680</v>
      </c>
      <c r="F207" s="14" t="s">
        <v>1070</v>
      </c>
      <c r="G207" s="14" t="s">
        <v>80</v>
      </c>
      <c r="H207" s="14" t="s">
        <v>1264</v>
      </c>
      <c r="I207" s="17">
        <v>2282092.1404415974</v>
      </c>
      <c r="J207" s="14" t="s">
        <v>51</v>
      </c>
      <c r="K207" s="17">
        <v>2966719.7825740767</v>
      </c>
      <c r="L207" s="14" t="s">
        <v>1264</v>
      </c>
      <c r="M207" s="17">
        <v>2282092.1404415974</v>
      </c>
      <c r="N207" s="14" t="s">
        <v>51</v>
      </c>
      <c r="O207" s="17">
        <v>2966719.7825740767</v>
      </c>
      <c r="P207" s="17">
        <v>2282092.1404415974</v>
      </c>
      <c r="Q207" s="17">
        <v>0</v>
      </c>
      <c r="R207" s="17">
        <v>0</v>
      </c>
      <c r="S207" s="18">
        <v>0</v>
      </c>
      <c r="T207" s="14" t="s">
        <v>1276</v>
      </c>
      <c r="U207" s="14" t="s">
        <v>1276</v>
      </c>
      <c r="V207" s="14" t="s">
        <v>1276</v>
      </c>
      <c r="W207" s="18">
        <v>0.14782362882165062</v>
      </c>
      <c r="X207" s="18">
        <v>1</v>
      </c>
      <c r="Y207" s="14" t="s">
        <v>80</v>
      </c>
      <c r="Z207" s="14" t="s">
        <v>80</v>
      </c>
      <c r="AA207" s="18" t="s">
        <v>80</v>
      </c>
      <c r="AB207" s="18" t="s">
        <v>80</v>
      </c>
      <c r="AC207" s="14" t="s">
        <v>80</v>
      </c>
    </row>
    <row r="208" spans="1:29" x14ac:dyDescent="0.15">
      <c r="A208" s="14" t="s">
        <v>72</v>
      </c>
      <c r="B208" s="14" t="s">
        <v>10</v>
      </c>
      <c r="C208" s="14" t="s">
        <v>13</v>
      </c>
      <c r="D208" s="14" t="s">
        <v>285</v>
      </c>
      <c r="E208" s="14" t="s">
        <v>681</v>
      </c>
      <c r="F208" s="14" t="s">
        <v>1071</v>
      </c>
      <c r="G208" s="14" t="s">
        <v>80</v>
      </c>
      <c r="H208" s="14" t="s">
        <v>1264</v>
      </c>
      <c r="I208" s="17">
        <v>1817594.1953347626</v>
      </c>
      <c r="J208" s="14" t="s">
        <v>51</v>
      </c>
      <c r="K208" s="17">
        <v>2362872.4539351915</v>
      </c>
      <c r="L208" s="14" t="s">
        <v>1264</v>
      </c>
      <c r="M208" s="17">
        <v>1817594.1953347626</v>
      </c>
      <c r="N208" s="14" t="s">
        <v>51</v>
      </c>
      <c r="O208" s="17">
        <v>2362872.4539351915</v>
      </c>
      <c r="P208" s="17">
        <v>1817594.1953347626</v>
      </c>
      <c r="Q208" s="17">
        <v>0</v>
      </c>
      <c r="R208" s="17">
        <v>0</v>
      </c>
      <c r="S208" s="18">
        <v>0</v>
      </c>
      <c r="T208" s="14" t="s">
        <v>50</v>
      </c>
      <c r="U208" s="14" t="s">
        <v>80</v>
      </c>
      <c r="V208" s="14" t="s">
        <v>1279</v>
      </c>
      <c r="W208" s="18">
        <v>0.14782362882165062</v>
      </c>
      <c r="X208" s="18">
        <v>1</v>
      </c>
      <c r="Y208" s="14" t="s">
        <v>80</v>
      </c>
      <c r="Z208" s="14" t="s">
        <v>80</v>
      </c>
      <c r="AA208" s="18" t="s">
        <v>80</v>
      </c>
      <c r="AB208" s="18" t="s">
        <v>80</v>
      </c>
      <c r="AC208" s="14" t="s">
        <v>80</v>
      </c>
    </row>
    <row r="209" spans="1:29" x14ac:dyDescent="0.15">
      <c r="A209" s="14" t="s">
        <v>72</v>
      </c>
      <c r="B209" s="14" t="s">
        <v>10</v>
      </c>
      <c r="C209" s="14" t="s">
        <v>13</v>
      </c>
      <c r="D209" s="14" t="s">
        <v>286</v>
      </c>
      <c r="E209" s="14" t="s">
        <v>682</v>
      </c>
      <c r="F209" s="14" t="s">
        <v>1072</v>
      </c>
      <c r="G209" s="14" t="s">
        <v>80</v>
      </c>
      <c r="H209" s="14" t="s">
        <v>1264</v>
      </c>
      <c r="I209" s="17">
        <v>5768507.2011844832</v>
      </c>
      <c r="J209" s="14" t="s">
        <v>51</v>
      </c>
      <c r="K209" s="17">
        <v>7499059.3615398277</v>
      </c>
      <c r="L209" s="14" t="s">
        <v>1264</v>
      </c>
      <c r="M209" s="17">
        <v>5768507.2011844832</v>
      </c>
      <c r="N209" s="14" t="s">
        <v>51</v>
      </c>
      <c r="O209" s="17">
        <v>7499059.3615398277</v>
      </c>
      <c r="P209" s="17">
        <v>5768507.2011844832</v>
      </c>
      <c r="Q209" s="17">
        <v>0</v>
      </c>
      <c r="R209" s="17">
        <v>0</v>
      </c>
      <c r="S209" s="18">
        <v>0</v>
      </c>
      <c r="T209" s="14" t="s">
        <v>1276</v>
      </c>
      <c r="U209" s="14" t="s">
        <v>1276</v>
      </c>
      <c r="V209" s="14" t="s">
        <v>1276</v>
      </c>
      <c r="W209" s="18">
        <v>0.14782362882165062</v>
      </c>
      <c r="X209" s="18">
        <v>1</v>
      </c>
      <c r="Y209" s="14" t="s">
        <v>80</v>
      </c>
      <c r="Z209" s="14" t="s">
        <v>80</v>
      </c>
      <c r="AA209" s="18" t="s">
        <v>80</v>
      </c>
      <c r="AB209" s="18" t="s">
        <v>80</v>
      </c>
      <c r="AC209" s="14" t="s">
        <v>80</v>
      </c>
    </row>
    <row r="210" spans="1:29" x14ac:dyDescent="0.15">
      <c r="A210" s="14" t="s">
        <v>72</v>
      </c>
      <c r="B210" s="14" t="s">
        <v>10</v>
      </c>
      <c r="C210" s="14" t="s">
        <v>13</v>
      </c>
      <c r="D210" s="14" t="s">
        <v>287</v>
      </c>
      <c r="E210" s="14" t="s">
        <v>683</v>
      </c>
      <c r="F210" s="14" t="s">
        <v>1073</v>
      </c>
      <c r="G210" s="14" t="s">
        <v>80</v>
      </c>
      <c r="H210" s="14" t="s">
        <v>1264</v>
      </c>
      <c r="I210" s="17">
        <v>1153175.5279487753</v>
      </c>
      <c r="J210" s="14" t="s">
        <v>51</v>
      </c>
      <c r="K210" s="17">
        <v>1499128.1863334079</v>
      </c>
      <c r="L210" s="14" t="s">
        <v>1264</v>
      </c>
      <c r="M210" s="17">
        <v>1153175.5279487753</v>
      </c>
      <c r="N210" s="14" t="s">
        <v>51</v>
      </c>
      <c r="O210" s="17">
        <v>1499128.1863334079</v>
      </c>
      <c r="P210" s="17">
        <v>1153175.5279487753</v>
      </c>
      <c r="Q210" s="17">
        <v>0</v>
      </c>
      <c r="R210" s="17">
        <v>0</v>
      </c>
      <c r="S210" s="18">
        <v>0</v>
      </c>
      <c r="T210" s="14" t="s">
        <v>50</v>
      </c>
      <c r="U210" s="14" t="s">
        <v>80</v>
      </c>
      <c r="V210" s="14" t="s">
        <v>1279</v>
      </c>
      <c r="W210" s="18">
        <v>0.14782362882165062</v>
      </c>
      <c r="X210" s="18">
        <v>1</v>
      </c>
      <c r="Y210" s="14" t="s">
        <v>80</v>
      </c>
      <c r="Z210" s="14" t="s">
        <v>80</v>
      </c>
      <c r="AA210" s="18" t="s">
        <v>80</v>
      </c>
      <c r="AB210" s="18" t="s">
        <v>80</v>
      </c>
      <c r="AC210" s="14" t="s">
        <v>80</v>
      </c>
    </row>
    <row r="211" spans="1:29" x14ac:dyDescent="0.15">
      <c r="A211" s="14" t="s">
        <v>72</v>
      </c>
      <c r="B211" s="14" t="s">
        <v>10</v>
      </c>
      <c r="C211" s="14" t="s">
        <v>13</v>
      </c>
      <c r="D211" s="14" t="s">
        <v>288</v>
      </c>
      <c r="E211" s="14" t="s">
        <v>684</v>
      </c>
      <c r="F211" s="14" t="s">
        <v>1074</v>
      </c>
      <c r="G211" s="14" t="s">
        <v>80</v>
      </c>
      <c r="H211" s="14" t="s">
        <v>1264</v>
      </c>
      <c r="I211" s="17">
        <v>2169453.144158856</v>
      </c>
      <c r="J211" s="14" t="s">
        <v>51</v>
      </c>
      <c r="K211" s="17">
        <v>2820289.0874065133</v>
      </c>
      <c r="L211" s="14" t="s">
        <v>1264</v>
      </c>
      <c r="M211" s="17">
        <v>2169453.144158856</v>
      </c>
      <c r="N211" s="14" t="s">
        <v>51</v>
      </c>
      <c r="O211" s="17">
        <v>2820289.0874065133</v>
      </c>
      <c r="P211" s="17">
        <v>2169453.144158856</v>
      </c>
      <c r="Q211" s="17">
        <v>0</v>
      </c>
      <c r="R211" s="17">
        <v>0</v>
      </c>
      <c r="S211" s="18">
        <v>0</v>
      </c>
      <c r="T211" s="14" t="s">
        <v>1276</v>
      </c>
      <c r="U211" s="14" t="s">
        <v>1276</v>
      </c>
      <c r="V211" s="14" t="s">
        <v>1276</v>
      </c>
      <c r="W211" s="18">
        <v>0.14782362882165062</v>
      </c>
      <c r="X211" s="18">
        <v>1</v>
      </c>
      <c r="Y211" s="14" t="s">
        <v>80</v>
      </c>
      <c r="Z211" s="14" t="s">
        <v>80</v>
      </c>
      <c r="AA211" s="18" t="s">
        <v>80</v>
      </c>
      <c r="AB211" s="18" t="s">
        <v>80</v>
      </c>
      <c r="AC211" s="14" t="s">
        <v>80</v>
      </c>
    </row>
    <row r="212" spans="1:29" x14ac:dyDescent="0.15">
      <c r="A212" s="14" t="s">
        <v>72</v>
      </c>
      <c r="B212" s="14" t="s">
        <v>10</v>
      </c>
      <c r="C212" s="14" t="s">
        <v>13</v>
      </c>
      <c r="D212" s="14" t="s">
        <v>289</v>
      </c>
      <c r="E212" s="14" t="s">
        <v>685</v>
      </c>
      <c r="F212" s="14" t="s">
        <v>1075</v>
      </c>
      <c r="G212" s="14" t="s">
        <v>80</v>
      </c>
      <c r="H212" s="14" t="s">
        <v>1264</v>
      </c>
      <c r="I212" s="17">
        <v>110376469.458887</v>
      </c>
      <c r="J212" s="14" t="s">
        <v>51</v>
      </c>
      <c r="K212" s="17">
        <v>143489410.29655311</v>
      </c>
      <c r="L212" s="14" t="s">
        <v>1264</v>
      </c>
      <c r="M212" s="17">
        <v>110376469.458887</v>
      </c>
      <c r="N212" s="14" t="s">
        <v>51</v>
      </c>
      <c r="O212" s="17">
        <v>143489410.29655311</v>
      </c>
      <c r="P212" s="17">
        <v>110376469.458887</v>
      </c>
      <c r="Q212" s="17">
        <v>0</v>
      </c>
      <c r="R212" s="17">
        <v>0</v>
      </c>
      <c r="S212" s="18">
        <v>0</v>
      </c>
      <c r="T212" s="14" t="s">
        <v>1276</v>
      </c>
      <c r="U212" s="14" t="s">
        <v>1276</v>
      </c>
      <c r="V212" s="14" t="s">
        <v>1276</v>
      </c>
      <c r="W212" s="18">
        <v>0.14782362882165062</v>
      </c>
      <c r="X212" s="18">
        <v>1</v>
      </c>
      <c r="Y212" s="14" t="s">
        <v>80</v>
      </c>
      <c r="Z212" s="14" t="s">
        <v>80</v>
      </c>
      <c r="AA212" s="18" t="s">
        <v>80</v>
      </c>
      <c r="AB212" s="18" t="s">
        <v>80</v>
      </c>
      <c r="AC212" s="14" t="s">
        <v>80</v>
      </c>
    </row>
    <row r="213" spans="1:29" x14ac:dyDescent="0.15">
      <c r="A213" s="14" t="s">
        <v>72</v>
      </c>
      <c r="B213" s="14" t="s">
        <v>10</v>
      </c>
      <c r="C213" s="14" t="s">
        <v>13</v>
      </c>
      <c r="D213" s="14" t="s">
        <v>290</v>
      </c>
      <c r="E213" s="14" t="s">
        <v>686</v>
      </c>
      <c r="F213" s="14" t="s">
        <v>1076</v>
      </c>
      <c r="G213" s="14" t="s">
        <v>80</v>
      </c>
      <c r="H213" s="14" t="s">
        <v>1264</v>
      </c>
      <c r="I213" s="17">
        <v>4151982.822138581</v>
      </c>
      <c r="J213" s="14" t="s">
        <v>51</v>
      </c>
      <c r="K213" s="17">
        <v>5397577.6687801555</v>
      </c>
      <c r="L213" s="14" t="s">
        <v>1264</v>
      </c>
      <c r="M213" s="17">
        <v>4151982.822138581</v>
      </c>
      <c r="N213" s="14" t="s">
        <v>51</v>
      </c>
      <c r="O213" s="17">
        <v>5397577.6687801555</v>
      </c>
      <c r="P213" s="17">
        <v>4151982.822138581</v>
      </c>
      <c r="Q213" s="17">
        <v>0</v>
      </c>
      <c r="R213" s="17">
        <v>0</v>
      </c>
      <c r="S213" s="18">
        <v>0</v>
      </c>
      <c r="T213" s="14" t="s">
        <v>1276</v>
      </c>
      <c r="U213" s="14" t="s">
        <v>1276</v>
      </c>
      <c r="V213" s="14" t="s">
        <v>1276</v>
      </c>
      <c r="W213" s="18">
        <v>0.14782362882165062</v>
      </c>
      <c r="X213" s="18">
        <v>1</v>
      </c>
      <c r="Y213" s="14" t="s">
        <v>80</v>
      </c>
      <c r="Z213" s="14" t="s">
        <v>80</v>
      </c>
      <c r="AA213" s="18" t="s">
        <v>80</v>
      </c>
      <c r="AB213" s="18" t="s">
        <v>80</v>
      </c>
      <c r="AC213" s="14" t="s">
        <v>80</v>
      </c>
    </row>
    <row r="214" spans="1:29" x14ac:dyDescent="0.15">
      <c r="A214" s="14" t="s">
        <v>72</v>
      </c>
      <c r="B214" s="14" t="s">
        <v>10</v>
      </c>
      <c r="C214" s="14" t="s">
        <v>13</v>
      </c>
      <c r="D214" s="14" t="s">
        <v>291</v>
      </c>
      <c r="E214" s="14" t="s">
        <v>687</v>
      </c>
      <c r="F214" s="14" t="s">
        <v>1077</v>
      </c>
      <c r="G214" s="14" t="s">
        <v>80</v>
      </c>
      <c r="H214" s="14" t="s">
        <v>1264</v>
      </c>
      <c r="I214" s="17">
        <v>2158101.6291221632</v>
      </c>
      <c r="J214" s="14" t="s">
        <v>51</v>
      </c>
      <c r="K214" s="17">
        <v>2805532.1178588127</v>
      </c>
      <c r="L214" s="14" t="s">
        <v>1264</v>
      </c>
      <c r="M214" s="17">
        <v>2158101.6291221632</v>
      </c>
      <c r="N214" s="14" t="s">
        <v>51</v>
      </c>
      <c r="O214" s="17">
        <v>2805532.1178588127</v>
      </c>
      <c r="P214" s="17">
        <v>2158101.6291221632</v>
      </c>
      <c r="Q214" s="17">
        <v>0</v>
      </c>
      <c r="R214" s="17">
        <v>0</v>
      </c>
      <c r="S214" s="18">
        <v>0</v>
      </c>
      <c r="T214" s="14" t="s">
        <v>50</v>
      </c>
      <c r="U214" s="14" t="s">
        <v>80</v>
      </c>
      <c r="V214" s="14" t="s">
        <v>1279</v>
      </c>
      <c r="W214" s="18">
        <v>0.14782362882165062</v>
      </c>
      <c r="X214" s="18">
        <v>1</v>
      </c>
      <c r="Y214" s="14" t="s">
        <v>80</v>
      </c>
      <c r="Z214" s="14" t="s">
        <v>80</v>
      </c>
      <c r="AA214" s="18" t="s">
        <v>80</v>
      </c>
      <c r="AB214" s="18" t="s">
        <v>80</v>
      </c>
      <c r="AC214" s="14" t="s">
        <v>80</v>
      </c>
    </row>
    <row r="215" spans="1:29" x14ac:dyDescent="0.15">
      <c r="A215" s="14" t="s">
        <v>72</v>
      </c>
      <c r="B215" s="14" t="s">
        <v>10</v>
      </c>
      <c r="C215" s="14" t="s">
        <v>13</v>
      </c>
      <c r="D215" s="14" t="s">
        <v>292</v>
      </c>
      <c r="E215" s="14" t="s">
        <v>688</v>
      </c>
      <c r="F215" s="14" t="s">
        <v>1078</v>
      </c>
      <c r="G215" s="14" t="s">
        <v>80</v>
      </c>
      <c r="H215" s="14" t="s">
        <v>1264</v>
      </c>
      <c r="I215" s="17">
        <v>1405187.0189572328</v>
      </c>
      <c r="J215" s="14" t="s">
        <v>51</v>
      </c>
      <c r="K215" s="17">
        <v>1826743.1246444029</v>
      </c>
      <c r="L215" s="14" t="s">
        <v>1264</v>
      </c>
      <c r="M215" s="17">
        <v>1405187.0189572328</v>
      </c>
      <c r="N215" s="14" t="s">
        <v>51</v>
      </c>
      <c r="O215" s="17">
        <v>1826743.1246444029</v>
      </c>
      <c r="P215" s="17">
        <v>1405187.0189572328</v>
      </c>
      <c r="Q215" s="17">
        <v>0</v>
      </c>
      <c r="R215" s="17">
        <v>0</v>
      </c>
      <c r="S215" s="18">
        <v>0</v>
      </c>
      <c r="T215" s="14" t="s">
        <v>50</v>
      </c>
      <c r="U215" s="14" t="s">
        <v>80</v>
      </c>
      <c r="V215" s="14" t="s">
        <v>1279</v>
      </c>
      <c r="W215" s="18">
        <v>0.14782362882165062</v>
      </c>
      <c r="X215" s="18">
        <v>1</v>
      </c>
      <c r="Y215" s="14" t="s">
        <v>80</v>
      </c>
      <c r="Z215" s="14" t="s">
        <v>80</v>
      </c>
      <c r="AA215" s="18" t="s">
        <v>80</v>
      </c>
      <c r="AB215" s="18" t="s">
        <v>80</v>
      </c>
      <c r="AC215" s="14" t="s">
        <v>80</v>
      </c>
    </row>
    <row r="216" spans="1:29" x14ac:dyDescent="0.15">
      <c r="A216" s="14" t="s">
        <v>72</v>
      </c>
      <c r="B216" s="14" t="s">
        <v>10</v>
      </c>
      <c r="C216" s="14" t="s">
        <v>13</v>
      </c>
      <c r="D216" s="14" t="s">
        <v>293</v>
      </c>
      <c r="E216" s="14" t="s">
        <v>689</v>
      </c>
      <c r="F216" s="14" t="s">
        <v>1079</v>
      </c>
      <c r="G216" s="14" t="s">
        <v>80</v>
      </c>
      <c r="H216" s="14" t="s">
        <v>1264</v>
      </c>
      <c r="I216" s="17">
        <v>127434126.03826959</v>
      </c>
      <c r="J216" s="14" t="s">
        <v>51</v>
      </c>
      <c r="K216" s="17">
        <v>165664363.84975049</v>
      </c>
      <c r="L216" s="14" t="s">
        <v>1264</v>
      </c>
      <c r="M216" s="17">
        <v>127434126.03826959</v>
      </c>
      <c r="N216" s="14" t="s">
        <v>51</v>
      </c>
      <c r="O216" s="17">
        <v>165664363.84975049</v>
      </c>
      <c r="P216" s="17">
        <v>127434126.03826959</v>
      </c>
      <c r="Q216" s="17">
        <v>0</v>
      </c>
      <c r="R216" s="17">
        <v>0</v>
      </c>
      <c r="S216" s="18">
        <v>0</v>
      </c>
      <c r="T216" s="14" t="s">
        <v>1276</v>
      </c>
      <c r="U216" s="14" t="s">
        <v>1276</v>
      </c>
      <c r="V216" s="14" t="s">
        <v>1276</v>
      </c>
      <c r="W216" s="18">
        <v>0.14782362882165062</v>
      </c>
      <c r="X216" s="18">
        <v>1</v>
      </c>
      <c r="Y216" s="14" t="s">
        <v>80</v>
      </c>
      <c r="Z216" s="14" t="s">
        <v>80</v>
      </c>
      <c r="AA216" s="18" t="s">
        <v>80</v>
      </c>
      <c r="AB216" s="18" t="s">
        <v>80</v>
      </c>
      <c r="AC216" s="14" t="s">
        <v>80</v>
      </c>
    </row>
    <row r="217" spans="1:29" x14ac:dyDescent="0.15">
      <c r="A217" s="14" t="s">
        <v>72</v>
      </c>
      <c r="B217" s="14" t="s">
        <v>10</v>
      </c>
      <c r="C217" s="14" t="s">
        <v>13</v>
      </c>
      <c r="D217" s="14" t="s">
        <v>294</v>
      </c>
      <c r="E217" s="14" t="s">
        <v>690</v>
      </c>
      <c r="F217" s="14" t="s">
        <v>1080</v>
      </c>
      <c r="G217" s="14" t="s">
        <v>80</v>
      </c>
      <c r="H217" s="14" t="s">
        <v>1264</v>
      </c>
      <c r="I217" s="17">
        <v>3830870.9804183017</v>
      </c>
      <c r="J217" s="14" t="s">
        <v>51</v>
      </c>
      <c r="K217" s="17">
        <v>4980132.274543792</v>
      </c>
      <c r="L217" s="14" t="s">
        <v>1264</v>
      </c>
      <c r="M217" s="17">
        <v>3830870.9804183017</v>
      </c>
      <c r="N217" s="14" t="s">
        <v>51</v>
      </c>
      <c r="O217" s="17">
        <v>4980132.274543792</v>
      </c>
      <c r="P217" s="17">
        <v>3830870.9804183017</v>
      </c>
      <c r="Q217" s="17">
        <v>0</v>
      </c>
      <c r="R217" s="17">
        <v>0</v>
      </c>
      <c r="S217" s="18">
        <v>0</v>
      </c>
      <c r="T217" s="14" t="s">
        <v>1276</v>
      </c>
      <c r="U217" s="14" t="s">
        <v>1276</v>
      </c>
      <c r="V217" s="14" t="s">
        <v>1276</v>
      </c>
      <c r="W217" s="18">
        <v>0.14782362882165062</v>
      </c>
      <c r="X217" s="18">
        <v>1</v>
      </c>
      <c r="Y217" s="14" t="s">
        <v>80</v>
      </c>
      <c r="Z217" s="14" t="s">
        <v>80</v>
      </c>
      <c r="AA217" s="18" t="s">
        <v>80</v>
      </c>
      <c r="AB217" s="18" t="s">
        <v>80</v>
      </c>
      <c r="AC217" s="14" t="s">
        <v>80</v>
      </c>
    </row>
    <row r="218" spans="1:29" x14ac:dyDescent="0.15">
      <c r="A218" s="14" t="s">
        <v>72</v>
      </c>
      <c r="B218" s="14" t="s">
        <v>10</v>
      </c>
      <c r="C218" s="14" t="s">
        <v>13</v>
      </c>
      <c r="D218" s="14" t="s">
        <v>295</v>
      </c>
      <c r="E218" s="14" t="s">
        <v>691</v>
      </c>
      <c r="F218" s="14" t="s">
        <v>1081</v>
      </c>
      <c r="G218" s="14" t="s">
        <v>80</v>
      </c>
      <c r="H218" s="14" t="s">
        <v>1264</v>
      </c>
      <c r="I218" s="17">
        <v>637485.01550826558</v>
      </c>
      <c r="J218" s="14" t="s">
        <v>51</v>
      </c>
      <c r="K218" s="17">
        <v>828730.52016074513</v>
      </c>
      <c r="L218" s="14" t="s">
        <v>1264</v>
      </c>
      <c r="M218" s="17">
        <v>637485.01550826558</v>
      </c>
      <c r="N218" s="14" t="s">
        <v>51</v>
      </c>
      <c r="O218" s="17">
        <v>828730.52016074513</v>
      </c>
      <c r="P218" s="17">
        <v>637485.01550826558</v>
      </c>
      <c r="Q218" s="17">
        <v>0</v>
      </c>
      <c r="R218" s="17">
        <v>0</v>
      </c>
      <c r="S218" s="18">
        <v>0</v>
      </c>
      <c r="T218" s="14" t="s">
        <v>50</v>
      </c>
      <c r="U218" s="14" t="s">
        <v>80</v>
      </c>
      <c r="V218" s="14" t="s">
        <v>1279</v>
      </c>
      <c r="W218" s="18">
        <v>0.14782362882165062</v>
      </c>
      <c r="X218" s="18">
        <v>1</v>
      </c>
      <c r="Y218" s="14" t="s">
        <v>80</v>
      </c>
      <c r="Z218" s="14" t="s">
        <v>80</v>
      </c>
      <c r="AA218" s="18" t="s">
        <v>80</v>
      </c>
      <c r="AB218" s="18" t="s">
        <v>80</v>
      </c>
      <c r="AC218" s="14" t="s">
        <v>80</v>
      </c>
    </row>
    <row r="219" spans="1:29" x14ac:dyDescent="0.15">
      <c r="A219" s="14" t="s">
        <v>72</v>
      </c>
      <c r="B219" s="14" t="s">
        <v>10</v>
      </c>
      <c r="C219" s="14" t="s">
        <v>13</v>
      </c>
      <c r="D219" s="14" t="s">
        <v>296</v>
      </c>
      <c r="E219" s="14" t="s">
        <v>692</v>
      </c>
      <c r="F219" s="14" t="s">
        <v>1082</v>
      </c>
      <c r="G219" s="14" t="s">
        <v>80</v>
      </c>
      <c r="H219" s="14" t="s">
        <v>1264</v>
      </c>
      <c r="I219" s="17">
        <v>3509241.8895180994</v>
      </c>
      <c r="J219" s="14" t="s">
        <v>51</v>
      </c>
      <c r="K219" s="17">
        <v>4562014.4563735295</v>
      </c>
      <c r="L219" s="14" t="s">
        <v>1264</v>
      </c>
      <c r="M219" s="17">
        <v>3509241.8895180994</v>
      </c>
      <c r="N219" s="14" t="s">
        <v>51</v>
      </c>
      <c r="O219" s="17">
        <v>4562014.4563735295</v>
      </c>
      <c r="P219" s="17">
        <v>3509241.8895180994</v>
      </c>
      <c r="Q219" s="17">
        <v>0</v>
      </c>
      <c r="R219" s="17">
        <v>0</v>
      </c>
      <c r="S219" s="18">
        <v>0</v>
      </c>
      <c r="T219" s="14" t="s">
        <v>1276</v>
      </c>
      <c r="U219" s="14" t="s">
        <v>1276</v>
      </c>
      <c r="V219" s="14" t="s">
        <v>1276</v>
      </c>
      <c r="W219" s="18">
        <v>0.14782362882165062</v>
      </c>
      <c r="X219" s="18">
        <v>1</v>
      </c>
      <c r="Y219" s="14" t="s">
        <v>80</v>
      </c>
      <c r="Z219" s="14" t="s">
        <v>80</v>
      </c>
      <c r="AA219" s="18" t="s">
        <v>80</v>
      </c>
      <c r="AB219" s="18" t="s">
        <v>80</v>
      </c>
      <c r="AC219" s="14" t="s">
        <v>80</v>
      </c>
    </row>
    <row r="220" spans="1:29" x14ac:dyDescent="0.15">
      <c r="A220" s="14" t="s">
        <v>72</v>
      </c>
      <c r="B220" s="14" t="s">
        <v>10</v>
      </c>
      <c r="C220" s="14" t="s">
        <v>13</v>
      </c>
      <c r="D220" s="14" t="s">
        <v>297</v>
      </c>
      <c r="E220" s="14" t="s">
        <v>693</v>
      </c>
      <c r="F220" s="14" t="s">
        <v>1083</v>
      </c>
      <c r="G220" s="14" t="s">
        <v>80</v>
      </c>
      <c r="H220" s="14" t="s">
        <v>1264</v>
      </c>
      <c r="I220" s="17">
        <v>1636395.3758280301</v>
      </c>
      <c r="J220" s="14" t="s">
        <v>51</v>
      </c>
      <c r="K220" s="17">
        <v>2127313.9885764392</v>
      </c>
      <c r="L220" s="14" t="s">
        <v>1264</v>
      </c>
      <c r="M220" s="17">
        <v>1636395.3758280301</v>
      </c>
      <c r="N220" s="14" t="s">
        <v>51</v>
      </c>
      <c r="O220" s="17">
        <v>2127313.9885764392</v>
      </c>
      <c r="P220" s="17">
        <v>1636395.3758280301</v>
      </c>
      <c r="Q220" s="17">
        <v>0</v>
      </c>
      <c r="R220" s="17">
        <v>0</v>
      </c>
      <c r="S220" s="18">
        <v>0</v>
      </c>
      <c r="T220" s="14" t="s">
        <v>50</v>
      </c>
      <c r="U220" s="14" t="s">
        <v>80</v>
      </c>
      <c r="V220" s="14" t="s">
        <v>1279</v>
      </c>
      <c r="W220" s="18">
        <v>0.14782362882165062</v>
      </c>
      <c r="X220" s="18">
        <v>1</v>
      </c>
      <c r="Y220" s="14" t="s">
        <v>80</v>
      </c>
      <c r="Z220" s="14" t="s">
        <v>80</v>
      </c>
      <c r="AA220" s="18" t="s">
        <v>80</v>
      </c>
      <c r="AB220" s="18" t="s">
        <v>80</v>
      </c>
      <c r="AC220" s="14" t="s">
        <v>80</v>
      </c>
    </row>
    <row r="221" spans="1:29" x14ac:dyDescent="0.15">
      <c r="A221" s="14" t="s">
        <v>72</v>
      </c>
      <c r="B221" s="14" t="s">
        <v>10</v>
      </c>
      <c r="C221" s="14" t="s">
        <v>13</v>
      </c>
      <c r="D221" s="14" t="s">
        <v>298</v>
      </c>
      <c r="E221" s="14" t="s">
        <v>694</v>
      </c>
      <c r="F221" s="14" t="s">
        <v>1084</v>
      </c>
      <c r="G221" s="14" t="s">
        <v>80</v>
      </c>
      <c r="H221" s="14" t="s">
        <v>1264</v>
      </c>
      <c r="I221" s="17">
        <v>2563228.5676599434</v>
      </c>
      <c r="J221" s="14" t="s">
        <v>51</v>
      </c>
      <c r="K221" s="17">
        <v>3332197.1379579264</v>
      </c>
      <c r="L221" s="14" t="s">
        <v>1264</v>
      </c>
      <c r="M221" s="17">
        <v>2563228.5676599434</v>
      </c>
      <c r="N221" s="14" t="s">
        <v>51</v>
      </c>
      <c r="O221" s="17">
        <v>3332197.1379579264</v>
      </c>
      <c r="P221" s="17">
        <v>2563228.5676599434</v>
      </c>
      <c r="Q221" s="17">
        <v>0</v>
      </c>
      <c r="R221" s="17">
        <v>0</v>
      </c>
      <c r="S221" s="18">
        <v>0</v>
      </c>
      <c r="T221" s="14" t="s">
        <v>50</v>
      </c>
      <c r="U221" s="14" t="s">
        <v>80</v>
      </c>
      <c r="V221" s="14" t="s">
        <v>1279</v>
      </c>
      <c r="W221" s="18">
        <v>0.14782362882165062</v>
      </c>
      <c r="X221" s="18">
        <v>1</v>
      </c>
      <c r="Y221" s="14" t="s">
        <v>80</v>
      </c>
      <c r="Z221" s="14" t="s">
        <v>80</v>
      </c>
      <c r="AA221" s="18" t="s">
        <v>80</v>
      </c>
      <c r="AB221" s="18" t="s">
        <v>80</v>
      </c>
      <c r="AC221" s="14" t="s">
        <v>80</v>
      </c>
    </row>
    <row r="222" spans="1:29" x14ac:dyDescent="0.15">
      <c r="A222" s="14" t="s">
        <v>72</v>
      </c>
      <c r="B222" s="14" t="s">
        <v>10</v>
      </c>
      <c r="C222" s="14" t="s">
        <v>13</v>
      </c>
      <c r="D222" s="14" t="s">
        <v>299</v>
      </c>
      <c r="E222" s="14" t="s">
        <v>695</v>
      </c>
      <c r="F222" s="14" t="s">
        <v>1085</v>
      </c>
      <c r="G222" s="14" t="s">
        <v>80</v>
      </c>
      <c r="H222" s="14" t="s">
        <v>1264</v>
      </c>
      <c r="I222" s="17">
        <v>5988691.2009241581</v>
      </c>
      <c r="J222" s="14" t="s">
        <v>51</v>
      </c>
      <c r="K222" s="17">
        <v>7785298.5612014057</v>
      </c>
      <c r="L222" s="14" t="s">
        <v>1264</v>
      </c>
      <c r="M222" s="17">
        <v>5988691.2009241581</v>
      </c>
      <c r="N222" s="14" t="s">
        <v>51</v>
      </c>
      <c r="O222" s="17">
        <v>7785298.5612014057</v>
      </c>
      <c r="P222" s="17">
        <v>5988691.2009241581</v>
      </c>
      <c r="Q222" s="17">
        <v>0</v>
      </c>
      <c r="R222" s="17">
        <v>0</v>
      </c>
      <c r="S222" s="18">
        <v>0</v>
      </c>
      <c r="T222" s="14" t="s">
        <v>1276</v>
      </c>
      <c r="U222" s="14" t="s">
        <v>1276</v>
      </c>
      <c r="V222" s="14" t="s">
        <v>1276</v>
      </c>
      <c r="W222" s="18">
        <v>0.14782362882165062</v>
      </c>
      <c r="X222" s="18">
        <v>1</v>
      </c>
      <c r="Y222" s="14" t="s">
        <v>80</v>
      </c>
      <c r="Z222" s="14" t="s">
        <v>80</v>
      </c>
      <c r="AA222" s="18" t="s">
        <v>80</v>
      </c>
      <c r="AB222" s="18" t="s">
        <v>80</v>
      </c>
      <c r="AC222" s="14" t="s">
        <v>80</v>
      </c>
    </row>
    <row r="223" spans="1:29" x14ac:dyDescent="0.15">
      <c r="A223" s="14" t="s">
        <v>72</v>
      </c>
      <c r="B223" s="14" t="s">
        <v>10</v>
      </c>
      <c r="C223" s="14" t="s">
        <v>13</v>
      </c>
      <c r="D223" s="14" t="s">
        <v>300</v>
      </c>
      <c r="E223" s="14" t="s">
        <v>696</v>
      </c>
      <c r="F223" s="14" t="s">
        <v>1086</v>
      </c>
      <c r="G223" s="14" t="s">
        <v>80</v>
      </c>
      <c r="H223" s="14" t="s">
        <v>1264</v>
      </c>
      <c r="I223" s="17">
        <v>1546676.2297569904</v>
      </c>
      <c r="J223" s="14" t="s">
        <v>51</v>
      </c>
      <c r="K223" s="17">
        <v>2010679.0986840876</v>
      </c>
      <c r="L223" s="14" t="s">
        <v>1264</v>
      </c>
      <c r="M223" s="17">
        <v>1546676.2297569904</v>
      </c>
      <c r="N223" s="14" t="s">
        <v>51</v>
      </c>
      <c r="O223" s="17">
        <v>2010679.0986840876</v>
      </c>
      <c r="P223" s="17">
        <v>1546676.2297569904</v>
      </c>
      <c r="Q223" s="17">
        <v>0</v>
      </c>
      <c r="R223" s="17">
        <v>0</v>
      </c>
      <c r="S223" s="18">
        <v>0</v>
      </c>
      <c r="T223" s="14" t="s">
        <v>1276</v>
      </c>
      <c r="U223" s="14" t="s">
        <v>1276</v>
      </c>
      <c r="V223" s="14" t="s">
        <v>1276</v>
      </c>
      <c r="W223" s="18">
        <v>0.14782362882165062</v>
      </c>
      <c r="X223" s="18">
        <v>1</v>
      </c>
      <c r="Y223" s="14" t="s">
        <v>80</v>
      </c>
      <c r="Z223" s="14" t="s">
        <v>80</v>
      </c>
      <c r="AA223" s="18" t="s">
        <v>80</v>
      </c>
      <c r="AB223" s="18" t="s">
        <v>80</v>
      </c>
      <c r="AC223" s="14" t="s">
        <v>80</v>
      </c>
    </row>
    <row r="224" spans="1:29" x14ac:dyDescent="0.15">
      <c r="A224" s="14" t="s">
        <v>72</v>
      </c>
      <c r="B224" s="14" t="s">
        <v>10</v>
      </c>
      <c r="C224" s="14" t="s">
        <v>13</v>
      </c>
      <c r="D224" s="14" t="s">
        <v>301</v>
      </c>
      <c r="E224" s="14" t="s">
        <v>697</v>
      </c>
      <c r="F224" s="14" t="s">
        <v>1087</v>
      </c>
      <c r="G224" s="14" t="s">
        <v>80</v>
      </c>
      <c r="H224" s="14" t="s">
        <v>1264</v>
      </c>
      <c r="I224" s="17">
        <v>2810076.4945357009</v>
      </c>
      <c r="J224" s="14" t="s">
        <v>51</v>
      </c>
      <c r="K224" s="17">
        <v>3653099.4428964113</v>
      </c>
      <c r="L224" s="14" t="s">
        <v>1264</v>
      </c>
      <c r="M224" s="17">
        <v>2810076.4945357009</v>
      </c>
      <c r="N224" s="14" t="s">
        <v>51</v>
      </c>
      <c r="O224" s="17">
        <v>3653099.4428964113</v>
      </c>
      <c r="P224" s="17">
        <v>2810076.4945357009</v>
      </c>
      <c r="Q224" s="17">
        <v>0</v>
      </c>
      <c r="R224" s="17">
        <v>0</v>
      </c>
      <c r="S224" s="18">
        <v>0</v>
      </c>
      <c r="T224" s="14" t="s">
        <v>1276</v>
      </c>
      <c r="U224" s="14" t="s">
        <v>1276</v>
      </c>
      <c r="V224" s="14" t="s">
        <v>1276</v>
      </c>
      <c r="W224" s="18">
        <v>0.14782362882165062</v>
      </c>
      <c r="X224" s="18">
        <v>1</v>
      </c>
      <c r="Y224" s="14" t="s">
        <v>80</v>
      </c>
      <c r="Z224" s="14" t="s">
        <v>80</v>
      </c>
      <c r="AA224" s="18" t="s">
        <v>80</v>
      </c>
      <c r="AB224" s="18" t="s">
        <v>80</v>
      </c>
      <c r="AC224" s="14" t="s">
        <v>80</v>
      </c>
    </row>
    <row r="225" spans="1:29" x14ac:dyDescent="0.15">
      <c r="A225" s="14" t="s">
        <v>72</v>
      </c>
      <c r="B225" s="14" t="s">
        <v>10</v>
      </c>
      <c r="C225" s="14" t="s">
        <v>13</v>
      </c>
      <c r="D225" s="14" t="s">
        <v>302</v>
      </c>
      <c r="E225" s="14" t="s">
        <v>698</v>
      </c>
      <c r="F225" s="14" t="s">
        <v>1088</v>
      </c>
      <c r="G225" s="14" t="s">
        <v>80</v>
      </c>
      <c r="H225" s="14" t="s">
        <v>1264</v>
      </c>
      <c r="I225" s="17">
        <v>5840437.5421571005</v>
      </c>
      <c r="J225" s="14" t="s">
        <v>51</v>
      </c>
      <c r="K225" s="17">
        <v>7592568.8048042301</v>
      </c>
      <c r="L225" s="14" t="s">
        <v>1264</v>
      </c>
      <c r="M225" s="17">
        <v>5840437.5421571005</v>
      </c>
      <c r="N225" s="14" t="s">
        <v>51</v>
      </c>
      <c r="O225" s="17">
        <v>7592568.8048042301</v>
      </c>
      <c r="P225" s="17">
        <v>5840437.5421571005</v>
      </c>
      <c r="Q225" s="17">
        <v>0</v>
      </c>
      <c r="R225" s="17">
        <v>0</v>
      </c>
      <c r="S225" s="18">
        <v>0</v>
      </c>
      <c r="T225" s="14" t="s">
        <v>1276</v>
      </c>
      <c r="U225" s="14" t="s">
        <v>1276</v>
      </c>
      <c r="V225" s="14" t="s">
        <v>1276</v>
      </c>
      <c r="W225" s="18">
        <v>0.14782362882165062</v>
      </c>
      <c r="X225" s="18">
        <v>1</v>
      </c>
      <c r="Y225" s="14" t="s">
        <v>80</v>
      </c>
      <c r="Z225" s="14" t="s">
        <v>80</v>
      </c>
      <c r="AA225" s="18" t="s">
        <v>80</v>
      </c>
      <c r="AB225" s="18" t="s">
        <v>80</v>
      </c>
      <c r="AC225" s="14" t="s">
        <v>80</v>
      </c>
    </row>
    <row r="226" spans="1:29" x14ac:dyDescent="0.15">
      <c r="A226" s="14" t="s">
        <v>72</v>
      </c>
      <c r="B226" s="14" t="s">
        <v>10</v>
      </c>
      <c r="C226" s="14" t="s">
        <v>13</v>
      </c>
      <c r="D226" s="14" t="s">
        <v>303</v>
      </c>
      <c r="E226" s="14" t="s">
        <v>699</v>
      </c>
      <c r="F226" s="14" t="s">
        <v>1089</v>
      </c>
      <c r="G226" s="14" t="s">
        <v>80</v>
      </c>
      <c r="H226" s="14" t="s">
        <v>1264</v>
      </c>
      <c r="I226" s="17">
        <v>6317397.7847817391</v>
      </c>
      <c r="J226" s="14" t="s">
        <v>51</v>
      </c>
      <c r="K226" s="17">
        <v>8212617.1202162607</v>
      </c>
      <c r="L226" s="14" t="s">
        <v>1264</v>
      </c>
      <c r="M226" s="17">
        <v>6317397.7847817391</v>
      </c>
      <c r="N226" s="14" t="s">
        <v>51</v>
      </c>
      <c r="O226" s="17">
        <v>8212617.1202162607</v>
      </c>
      <c r="P226" s="17">
        <v>6317397.7847817391</v>
      </c>
      <c r="Q226" s="17">
        <v>0</v>
      </c>
      <c r="R226" s="17">
        <v>0</v>
      </c>
      <c r="S226" s="18">
        <v>0</v>
      </c>
      <c r="T226" s="14" t="s">
        <v>1276</v>
      </c>
      <c r="U226" s="14" t="s">
        <v>1276</v>
      </c>
      <c r="V226" s="14" t="s">
        <v>1276</v>
      </c>
      <c r="W226" s="18">
        <v>0.14782362882165062</v>
      </c>
      <c r="X226" s="18">
        <v>1</v>
      </c>
      <c r="Y226" s="14" t="s">
        <v>80</v>
      </c>
      <c r="Z226" s="14" t="s">
        <v>80</v>
      </c>
      <c r="AA226" s="18" t="s">
        <v>80</v>
      </c>
      <c r="AB226" s="18" t="s">
        <v>80</v>
      </c>
      <c r="AC226" s="14" t="s">
        <v>80</v>
      </c>
    </row>
    <row r="227" spans="1:29" x14ac:dyDescent="0.15">
      <c r="A227" s="14" t="s">
        <v>72</v>
      </c>
      <c r="B227" s="14" t="s">
        <v>10</v>
      </c>
      <c r="C227" s="14" t="s">
        <v>13</v>
      </c>
      <c r="D227" s="14" t="s">
        <v>304</v>
      </c>
      <c r="E227" s="14" t="s">
        <v>700</v>
      </c>
      <c r="F227" s="14" t="s">
        <v>1090</v>
      </c>
      <c r="G227" s="14" t="s">
        <v>80</v>
      </c>
      <c r="H227" s="14" t="s">
        <v>1264</v>
      </c>
      <c r="I227" s="17">
        <v>3116890.9195781811</v>
      </c>
      <c r="J227" s="14" t="s">
        <v>51</v>
      </c>
      <c r="K227" s="17">
        <v>4051958.1954516359</v>
      </c>
      <c r="L227" s="14" t="s">
        <v>1264</v>
      </c>
      <c r="M227" s="17">
        <v>3116890.9195781811</v>
      </c>
      <c r="N227" s="14" t="s">
        <v>51</v>
      </c>
      <c r="O227" s="17">
        <v>4051958.1954516359</v>
      </c>
      <c r="P227" s="17">
        <v>3116890.9195781811</v>
      </c>
      <c r="Q227" s="17">
        <v>0</v>
      </c>
      <c r="R227" s="17">
        <v>0</v>
      </c>
      <c r="S227" s="18">
        <v>0</v>
      </c>
      <c r="T227" s="14" t="s">
        <v>1276</v>
      </c>
      <c r="U227" s="14" t="s">
        <v>1276</v>
      </c>
      <c r="V227" s="14" t="s">
        <v>1276</v>
      </c>
      <c r="W227" s="18">
        <v>0.14782362882165062</v>
      </c>
      <c r="X227" s="18">
        <v>1</v>
      </c>
      <c r="Y227" s="14" t="s">
        <v>80</v>
      </c>
      <c r="Z227" s="14" t="s">
        <v>80</v>
      </c>
      <c r="AA227" s="18" t="s">
        <v>80</v>
      </c>
      <c r="AB227" s="18" t="s">
        <v>80</v>
      </c>
      <c r="AC227" s="14" t="s">
        <v>80</v>
      </c>
    </row>
    <row r="228" spans="1:29" x14ac:dyDescent="0.15">
      <c r="A228" s="14" t="s">
        <v>72</v>
      </c>
      <c r="B228" s="14" t="s">
        <v>10</v>
      </c>
      <c r="C228" s="14" t="s">
        <v>13</v>
      </c>
      <c r="D228" s="14" t="s">
        <v>305</v>
      </c>
      <c r="E228" s="14" t="s">
        <v>701</v>
      </c>
      <c r="F228" s="14" t="s">
        <v>1091</v>
      </c>
      <c r="G228" s="14" t="s">
        <v>80</v>
      </c>
      <c r="H228" s="14" t="s">
        <v>1264</v>
      </c>
      <c r="I228" s="17">
        <v>110872469.96397781</v>
      </c>
      <c r="J228" s="14" t="s">
        <v>51</v>
      </c>
      <c r="K228" s="17">
        <v>144134210.95317116</v>
      </c>
      <c r="L228" s="14" t="s">
        <v>1264</v>
      </c>
      <c r="M228" s="17">
        <v>110872469.96397781</v>
      </c>
      <c r="N228" s="14" t="s">
        <v>51</v>
      </c>
      <c r="O228" s="17">
        <v>144134210.95317116</v>
      </c>
      <c r="P228" s="17">
        <v>110872469.96397781</v>
      </c>
      <c r="Q228" s="17">
        <v>0</v>
      </c>
      <c r="R228" s="17">
        <v>0</v>
      </c>
      <c r="S228" s="18">
        <v>0</v>
      </c>
      <c r="T228" s="14" t="s">
        <v>50</v>
      </c>
      <c r="U228" s="14" t="s">
        <v>80</v>
      </c>
      <c r="V228" s="14" t="s">
        <v>1279</v>
      </c>
      <c r="W228" s="18">
        <v>0.14782362882165062</v>
      </c>
      <c r="X228" s="18">
        <v>1</v>
      </c>
      <c r="Y228" s="14" t="s">
        <v>80</v>
      </c>
      <c r="Z228" s="14" t="s">
        <v>80</v>
      </c>
      <c r="AA228" s="18" t="s">
        <v>80</v>
      </c>
      <c r="AB228" s="18" t="s">
        <v>80</v>
      </c>
      <c r="AC228" s="14" t="s">
        <v>80</v>
      </c>
    </row>
    <row r="229" spans="1:29" x14ac:dyDescent="0.15">
      <c r="A229" s="14" t="s">
        <v>72</v>
      </c>
      <c r="B229" s="14" t="s">
        <v>10</v>
      </c>
      <c r="C229" s="14" t="s">
        <v>13</v>
      </c>
      <c r="D229" s="14" t="s">
        <v>306</v>
      </c>
      <c r="E229" s="14" t="s">
        <v>702</v>
      </c>
      <c r="F229" s="14" t="s">
        <v>1092</v>
      </c>
      <c r="G229" s="14" t="s">
        <v>80</v>
      </c>
      <c r="H229" s="14" t="s">
        <v>1264</v>
      </c>
      <c r="I229" s="17">
        <v>297772633.61540335</v>
      </c>
      <c r="J229" s="14" t="s">
        <v>51</v>
      </c>
      <c r="K229" s="17">
        <v>387104423.70002437</v>
      </c>
      <c r="L229" s="14" t="s">
        <v>1264</v>
      </c>
      <c r="M229" s="17">
        <v>297772633.61540335</v>
      </c>
      <c r="N229" s="14" t="s">
        <v>51</v>
      </c>
      <c r="O229" s="17">
        <v>387104423.70002437</v>
      </c>
      <c r="P229" s="17">
        <v>297772633.61540335</v>
      </c>
      <c r="Q229" s="17">
        <v>0</v>
      </c>
      <c r="R229" s="17">
        <v>0</v>
      </c>
      <c r="S229" s="18">
        <v>0</v>
      </c>
      <c r="T229" s="14" t="s">
        <v>50</v>
      </c>
      <c r="U229" s="14" t="s">
        <v>80</v>
      </c>
      <c r="V229" s="14" t="s">
        <v>1279</v>
      </c>
      <c r="W229" s="18">
        <v>0.14782362882165062</v>
      </c>
      <c r="X229" s="18">
        <v>1</v>
      </c>
      <c r="Y229" s="14" t="s">
        <v>80</v>
      </c>
      <c r="Z229" s="14" t="s">
        <v>80</v>
      </c>
      <c r="AA229" s="18" t="s">
        <v>80</v>
      </c>
      <c r="AB229" s="18" t="s">
        <v>80</v>
      </c>
      <c r="AC229" s="14" t="s">
        <v>80</v>
      </c>
    </row>
    <row r="230" spans="1:29" x14ac:dyDescent="0.15">
      <c r="A230" s="14" t="s">
        <v>72</v>
      </c>
      <c r="B230" s="14" t="s">
        <v>10</v>
      </c>
      <c r="C230" s="14" t="s">
        <v>13</v>
      </c>
      <c r="D230" s="14" t="s">
        <v>307</v>
      </c>
      <c r="E230" s="14" t="s">
        <v>703</v>
      </c>
      <c r="F230" s="14" t="s">
        <v>1093</v>
      </c>
      <c r="G230" s="14" t="s">
        <v>80</v>
      </c>
      <c r="H230" s="14" t="s">
        <v>1264</v>
      </c>
      <c r="I230" s="17">
        <v>6611655.4056715164</v>
      </c>
      <c r="J230" s="14" t="s">
        <v>51</v>
      </c>
      <c r="K230" s="17">
        <v>8595152.027372973</v>
      </c>
      <c r="L230" s="14" t="s">
        <v>1264</v>
      </c>
      <c r="M230" s="17">
        <v>6611655.4056715164</v>
      </c>
      <c r="N230" s="14" t="s">
        <v>51</v>
      </c>
      <c r="O230" s="17">
        <v>8595152.027372973</v>
      </c>
      <c r="P230" s="17">
        <v>6611655.4056715164</v>
      </c>
      <c r="Q230" s="17">
        <v>0</v>
      </c>
      <c r="R230" s="17">
        <v>0</v>
      </c>
      <c r="S230" s="18">
        <v>0</v>
      </c>
      <c r="T230" s="14" t="s">
        <v>50</v>
      </c>
      <c r="U230" s="14" t="s">
        <v>80</v>
      </c>
      <c r="V230" s="14" t="s">
        <v>1279</v>
      </c>
      <c r="W230" s="18">
        <v>0.14782362882165062</v>
      </c>
      <c r="X230" s="18">
        <v>1</v>
      </c>
      <c r="Y230" s="14" t="s">
        <v>80</v>
      </c>
      <c r="Z230" s="14" t="s">
        <v>80</v>
      </c>
      <c r="AA230" s="18" t="s">
        <v>80</v>
      </c>
      <c r="AB230" s="18" t="s">
        <v>80</v>
      </c>
      <c r="AC230" s="14" t="s">
        <v>80</v>
      </c>
    </row>
    <row r="231" spans="1:29" x14ac:dyDescent="0.15">
      <c r="A231" s="14" t="s">
        <v>72</v>
      </c>
      <c r="B231" s="14" t="s">
        <v>10</v>
      </c>
      <c r="C231" s="14" t="s">
        <v>13</v>
      </c>
      <c r="D231" s="14" t="s">
        <v>308</v>
      </c>
      <c r="E231" s="14" t="s">
        <v>704</v>
      </c>
      <c r="F231" s="14" t="s">
        <v>1094</v>
      </c>
      <c r="G231" s="14" t="s">
        <v>80</v>
      </c>
      <c r="H231" s="14" t="s">
        <v>1264</v>
      </c>
      <c r="I231" s="17">
        <v>37257934.072234318</v>
      </c>
      <c r="J231" s="14" t="s">
        <v>51</v>
      </c>
      <c r="K231" s="17">
        <v>48435314.293904617</v>
      </c>
      <c r="L231" s="14" t="s">
        <v>1264</v>
      </c>
      <c r="M231" s="17">
        <v>37257934.072234318</v>
      </c>
      <c r="N231" s="14" t="s">
        <v>51</v>
      </c>
      <c r="O231" s="17">
        <v>48435314.293904617</v>
      </c>
      <c r="P231" s="17">
        <v>37257934.072234318</v>
      </c>
      <c r="Q231" s="17">
        <v>0</v>
      </c>
      <c r="R231" s="17">
        <v>0</v>
      </c>
      <c r="S231" s="18">
        <v>0</v>
      </c>
      <c r="T231" s="14" t="s">
        <v>50</v>
      </c>
      <c r="U231" s="14" t="s">
        <v>80</v>
      </c>
      <c r="V231" s="14" t="s">
        <v>1279</v>
      </c>
      <c r="W231" s="18">
        <v>0.14782362882165062</v>
      </c>
      <c r="X231" s="18">
        <v>1</v>
      </c>
      <c r="Y231" s="14" t="s">
        <v>80</v>
      </c>
      <c r="Z231" s="14" t="s">
        <v>80</v>
      </c>
      <c r="AA231" s="18" t="s">
        <v>80</v>
      </c>
      <c r="AB231" s="18" t="s">
        <v>80</v>
      </c>
      <c r="AC231" s="14" t="s">
        <v>80</v>
      </c>
    </row>
    <row r="232" spans="1:29" x14ac:dyDescent="0.15">
      <c r="A232" s="14" t="s">
        <v>72</v>
      </c>
      <c r="B232" s="14" t="s">
        <v>10</v>
      </c>
      <c r="C232" s="14" t="s">
        <v>13</v>
      </c>
      <c r="D232" s="14" t="s">
        <v>309</v>
      </c>
      <c r="E232" s="14" t="s">
        <v>705</v>
      </c>
      <c r="F232" s="14" t="s">
        <v>1095</v>
      </c>
      <c r="G232" s="14" t="s">
        <v>80</v>
      </c>
      <c r="H232" s="14" t="s">
        <v>1264</v>
      </c>
      <c r="I232" s="17">
        <v>11808187.939759614</v>
      </c>
      <c r="J232" s="14" t="s">
        <v>51</v>
      </c>
      <c r="K232" s="17">
        <v>15350644.321687499</v>
      </c>
      <c r="L232" s="14" t="s">
        <v>1264</v>
      </c>
      <c r="M232" s="17">
        <v>11808187.939759614</v>
      </c>
      <c r="N232" s="14" t="s">
        <v>51</v>
      </c>
      <c r="O232" s="17">
        <v>15350644.321687499</v>
      </c>
      <c r="P232" s="17">
        <v>11808187.939759614</v>
      </c>
      <c r="Q232" s="17">
        <v>0</v>
      </c>
      <c r="R232" s="17">
        <v>0</v>
      </c>
      <c r="S232" s="18">
        <v>0</v>
      </c>
      <c r="T232" s="14" t="s">
        <v>50</v>
      </c>
      <c r="U232" s="14" t="s">
        <v>80</v>
      </c>
      <c r="V232" s="14" t="s">
        <v>1279</v>
      </c>
      <c r="W232" s="18">
        <v>0.14782362882165062</v>
      </c>
      <c r="X232" s="18">
        <v>1</v>
      </c>
      <c r="Y232" s="14" t="s">
        <v>80</v>
      </c>
      <c r="Z232" s="14" t="s">
        <v>80</v>
      </c>
      <c r="AA232" s="18" t="s">
        <v>80</v>
      </c>
      <c r="AB232" s="18" t="s">
        <v>80</v>
      </c>
      <c r="AC232" s="14" t="s">
        <v>80</v>
      </c>
    </row>
    <row r="233" spans="1:29" x14ac:dyDescent="0.15">
      <c r="A233" s="14" t="s">
        <v>72</v>
      </c>
      <c r="B233" s="14" t="s">
        <v>10</v>
      </c>
      <c r="C233" s="14" t="s">
        <v>13</v>
      </c>
      <c r="D233" s="14" t="s">
        <v>310</v>
      </c>
      <c r="E233" s="14" t="s">
        <v>706</v>
      </c>
      <c r="F233" s="14" t="s">
        <v>1096</v>
      </c>
      <c r="G233" s="14" t="s">
        <v>80</v>
      </c>
      <c r="H233" s="14" t="s">
        <v>1264</v>
      </c>
      <c r="I233" s="17">
        <v>18367313.499327924</v>
      </c>
      <c r="J233" s="14" t="s">
        <v>51</v>
      </c>
      <c r="K233" s="17">
        <v>23877507.549126305</v>
      </c>
      <c r="L233" s="14" t="s">
        <v>1264</v>
      </c>
      <c r="M233" s="17">
        <v>18367313.499327924</v>
      </c>
      <c r="N233" s="14" t="s">
        <v>51</v>
      </c>
      <c r="O233" s="17">
        <v>23877507.549126305</v>
      </c>
      <c r="P233" s="17">
        <v>18367313.499327924</v>
      </c>
      <c r="Q233" s="17">
        <v>0</v>
      </c>
      <c r="R233" s="17">
        <v>0</v>
      </c>
      <c r="S233" s="18">
        <v>0</v>
      </c>
      <c r="T233" s="14" t="s">
        <v>50</v>
      </c>
      <c r="U233" s="14" t="s">
        <v>80</v>
      </c>
      <c r="V233" s="14" t="s">
        <v>1279</v>
      </c>
      <c r="W233" s="18">
        <v>0.14782362882165062</v>
      </c>
      <c r="X233" s="18">
        <v>1</v>
      </c>
      <c r="Y233" s="14" t="s">
        <v>80</v>
      </c>
      <c r="Z233" s="14" t="s">
        <v>80</v>
      </c>
      <c r="AA233" s="18" t="s">
        <v>80</v>
      </c>
      <c r="AB233" s="18" t="s">
        <v>80</v>
      </c>
      <c r="AC233" s="14" t="s">
        <v>80</v>
      </c>
    </row>
    <row r="234" spans="1:29" x14ac:dyDescent="0.15">
      <c r="A234" s="14" t="s">
        <v>72</v>
      </c>
      <c r="B234" s="14" t="s">
        <v>10</v>
      </c>
      <c r="C234" s="14" t="s">
        <v>13</v>
      </c>
      <c r="D234" s="14" t="s">
        <v>311</v>
      </c>
      <c r="E234" s="14" t="s">
        <v>707</v>
      </c>
      <c r="F234" s="14" t="s">
        <v>1097</v>
      </c>
      <c r="G234" s="14" t="s">
        <v>80</v>
      </c>
      <c r="H234" s="14" t="s">
        <v>1264</v>
      </c>
      <c r="I234" s="17">
        <v>45131517.054303892</v>
      </c>
      <c r="J234" s="14" t="s">
        <v>51</v>
      </c>
      <c r="K234" s="17">
        <v>58670972.17059505</v>
      </c>
      <c r="L234" s="14" t="s">
        <v>1264</v>
      </c>
      <c r="M234" s="17">
        <v>45131517.054303892</v>
      </c>
      <c r="N234" s="14" t="s">
        <v>51</v>
      </c>
      <c r="O234" s="17">
        <v>58670972.17059505</v>
      </c>
      <c r="P234" s="17">
        <v>45131517.054303892</v>
      </c>
      <c r="Q234" s="17">
        <v>0</v>
      </c>
      <c r="R234" s="17">
        <v>0</v>
      </c>
      <c r="S234" s="18">
        <v>0</v>
      </c>
      <c r="T234" s="14" t="s">
        <v>50</v>
      </c>
      <c r="U234" s="14" t="s">
        <v>80</v>
      </c>
      <c r="V234" s="14" t="s">
        <v>1279</v>
      </c>
      <c r="W234" s="18">
        <v>0.14782362882165062</v>
      </c>
      <c r="X234" s="18">
        <v>1</v>
      </c>
      <c r="Y234" s="14" t="s">
        <v>80</v>
      </c>
      <c r="Z234" s="14" t="s">
        <v>80</v>
      </c>
      <c r="AA234" s="18" t="s">
        <v>80</v>
      </c>
      <c r="AB234" s="18" t="s">
        <v>80</v>
      </c>
      <c r="AC234" s="14" t="s">
        <v>80</v>
      </c>
    </row>
    <row r="235" spans="1:29" x14ac:dyDescent="0.15">
      <c r="A235" s="14" t="s">
        <v>72</v>
      </c>
      <c r="B235" s="14" t="s">
        <v>10</v>
      </c>
      <c r="C235" s="14" t="s">
        <v>13</v>
      </c>
      <c r="D235" s="14" t="s">
        <v>312</v>
      </c>
      <c r="E235" s="14" t="s">
        <v>708</v>
      </c>
      <c r="F235" s="14" t="s">
        <v>1098</v>
      </c>
      <c r="G235" s="14" t="s">
        <v>80</v>
      </c>
      <c r="H235" s="14" t="s">
        <v>1264</v>
      </c>
      <c r="I235" s="17">
        <v>15971179.18197941</v>
      </c>
      <c r="J235" s="14" t="s">
        <v>51</v>
      </c>
      <c r="K235" s="17">
        <v>20762532.936573233</v>
      </c>
      <c r="L235" s="14" t="s">
        <v>1264</v>
      </c>
      <c r="M235" s="17">
        <v>15971179.18197941</v>
      </c>
      <c r="N235" s="14" t="s">
        <v>51</v>
      </c>
      <c r="O235" s="17">
        <v>20762532.936573233</v>
      </c>
      <c r="P235" s="17">
        <v>15971179.18197941</v>
      </c>
      <c r="Q235" s="17">
        <v>0</v>
      </c>
      <c r="R235" s="17">
        <v>0</v>
      </c>
      <c r="S235" s="18">
        <v>0</v>
      </c>
      <c r="T235" s="14" t="s">
        <v>50</v>
      </c>
      <c r="U235" s="14" t="s">
        <v>80</v>
      </c>
      <c r="V235" s="14" t="s">
        <v>1279</v>
      </c>
      <c r="W235" s="18">
        <v>0.14782362882165062</v>
      </c>
      <c r="X235" s="18">
        <v>1</v>
      </c>
      <c r="Y235" s="14" t="s">
        <v>80</v>
      </c>
      <c r="Z235" s="14" t="s">
        <v>80</v>
      </c>
      <c r="AA235" s="18" t="s">
        <v>80</v>
      </c>
      <c r="AB235" s="18" t="s">
        <v>80</v>
      </c>
      <c r="AC235" s="14" t="s">
        <v>80</v>
      </c>
    </row>
    <row r="236" spans="1:29" x14ac:dyDescent="0.15">
      <c r="A236" s="14" t="s">
        <v>72</v>
      </c>
      <c r="B236" s="14" t="s">
        <v>10</v>
      </c>
      <c r="C236" s="14" t="s">
        <v>13</v>
      </c>
      <c r="D236" s="14" t="s">
        <v>313</v>
      </c>
      <c r="E236" s="14" t="s">
        <v>709</v>
      </c>
      <c r="F236" s="14" t="s">
        <v>1099</v>
      </c>
      <c r="G236" s="14" t="s">
        <v>80</v>
      </c>
      <c r="H236" s="14" t="s">
        <v>1264</v>
      </c>
      <c r="I236" s="17">
        <v>11438762.158272281</v>
      </c>
      <c r="J236" s="14" t="s">
        <v>51</v>
      </c>
      <c r="K236" s="17">
        <v>14870390.805753965</v>
      </c>
      <c r="L236" s="14" t="s">
        <v>1264</v>
      </c>
      <c r="M236" s="17">
        <v>11438762.158272281</v>
      </c>
      <c r="N236" s="14" t="s">
        <v>51</v>
      </c>
      <c r="O236" s="17">
        <v>14870390.805753965</v>
      </c>
      <c r="P236" s="17">
        <v>11438762.158272281</v>
      </c>
      <c r="Q236" s="17">
        <v>0</v>
      </c>
      <c r="R236" s="17">
        <v>0</v>
      </c>
      <c r="S236" s="18">
        <v>0</v>
      </c>
      <c r="T236" s="14" t="s">
        <v>50</v>
      </c>
      <c r="U236" s="14" t="s">
        <v>80</v>
      </c>
      <c r="V236" s="14" t="s">
        <v>1279</v>
      </c>
      <c r="W236" s="18">
        <v>0.14782362882165062</v>
      </c>
      <c r="X236" s="18">
        <v>1</v>
      </c>
      <c r="Y236" s="14" t="s">
        <v>80</v>
      </c>
      <c r="Z236" s="14" t="s">
        <v>80</v>
      </c>
      <c r="AA236" s="18" t="s">
        <v>80</v>
      </c>
      <c r="AB236" s="18" t="s">
        <v>80</v>
      </c>
      <c r="AC236" s="14" t="s">
        <v>80</v>
      </c>
    </row>
    <row r="237" spans="1:29" x14ac:dyDescent="0.15">
      <c r="A237" s="14" t="s">
        <v>72</v>
      </c>
      <c r="B237" s="14" t="s">
        <v>10</v>
      </c>
      <c r="C237" s="14" t="s">
        <v>13</v>
      </c>
      <c r="D237" s="14" t="s">
        <v>314</v>
      </c>
      <c r="E237" s="14" t="s">
        <v>710</v>
      </c>
      <c r="F237" s="14" t="s">
        <v>1100</v>
      </c>
      <c r="G237" s="14" t="s">
        <v>80</v>
      </c>
      <c r="H237" s="14" t="s">
        <v>1264</v>
      </c>
      <c r="I237" s="17">
        <v>7300356.7940550335</v>
      </c>
      <c r="J237" s="14" t="s">
        <v>51</v>
      </c>
      <c r="K237" s="17">
        <v>9490463.8322715424</v>
      </c>
      <c r="L237" s="14" t="s">
        <v>1264</v>
      </c>
      <c r="M237" s="17">
        <v>7300356.7940550335</v>
      </c>
      <c r="N237" s="14" t="s">
        <v>51</v>
      </c>
      <c r="O237" s="17">
        <v>9490463.8322715424</v>
      </c>
      <c r="P237" s="17">
        <v>7300356.7940550335</v>
      </c>
      <c r="Q237" s="17">
        <v>0</v>
      </c>
      <c r="R237" s="17">
        <v>0</v>
      </c>
      <c r="S237" s="18">
        <v>0</v>
      </c>
      <c r="T237" s="14" t="s">
        <v>50</v>
      </c>
      <c r="U237" s="14" t="s">
        <v>80</v>
      </c>
      <c r="V237" s="14" t="s">
        <v>1279</v>
      </c>
      <c r="W237" s="18">
        <v>0.14782362882165062</v>
      </c>
      <c r="X237" s="18">
        <v>1</v>
      </c>
      <c r="Y237" s="14" t="s">
        <v>80</v>
      </c>
      <c r="Z237" s="14" t="s">
        <v>80</v>
      </c>
      <c r="AA237" s="18" t="s">
        <v>80</v>
      </c>
      <c r="AB237" s="18" t="s">
        <v>80</v>
      </c>
      <c r="AC237" s="14" t="s">
        <v>80</v>
      </c>
    </row>
    <row r="238" spans="1:29" x14ac:dyDescent="0.15">
      <c r="A238" s="14" t="s">
        <v>72</v>
      </c>
      <c r="B238" s="14" t="s">
        <v>10</v>
      </c>
      <c r="C238" s="14" t="s">
        <v>13</v>
      </c>
      <c r="D238" s="14" t="s">
        <v>315</v>
      </c>
      <c r="E238" s="14" t="s">
        <v>711</v>
      </c>
      <c r="F238" s="14" t="s">
        <v>1101</v>
      </c>
      <c r="G238" s="14" t="s">
        <v>80</v>
      </c>
      <c r="H238" s="14" t="s">
        <v>1264</v>
      </c>
      <c r="I238" s="17">
        <v>130782987.59339176</v>
      </c>
      <c r="J238" s="14" t="s">
        <v>51</v>
      </c>
      <c r="K238" s="17">
        <v>170017883.8714093</v>
      </c>
      <c r="L238" s="14" t="s">
        <v>1264</v>
      </c>
      <c r="M238" s="17">
        <v>130782987.59339176</v>
      </c>
      <c r="N238" s="14" t="s">
        <v>51</v>
      </c>
      <c r="O238" s="17">
        <v>170017883.8714093</v>
      </c>
      <c r="P238" s="17">
        <v>130782987.59339176</v>
      </c>
      <c r="Q238" s="17">
        <v>0</v>
      </c>
      <c r="R238" s="17">
        <v>0</v>
      </c>
      <c r="S238" s="18">
        <v>0</v>
      </c>
      <c r="T238" s="14" t="s">
        <v>50</v>
      </c>
      <c r="U238" s="14" t="s">
        <v>80</v>
      </c>
      <c r="V238" s="14" t="s">
        <v>1279</v>
      </c>
      <c r="W238" s="18">
        <v>0.14782362882165062</v>
      </c>
      <c r="X238" s="18">
        <v>1</v>
      </c>
      <c r="Y238" s="14" t="s">
        <v>80</v>
      </c>
      <c r="Z238" s="14" t="s">
        <v>80</v>
      </c>
      <c r="AA238" s="18" t="s">
        <v>80</v>
      </c>
      <c r="AB238" s="18" t="s">
        <v>80</v>
      </c>
      <c r="AC238" s="14" t="s">
        <v>80</v>
      </c>
    </row>
    <row r="239" spans="1:29" x14ac:dyDescent="0.15">
      <c r="A239" s="14" t="s">
        <v>72</v>
      </c>
      <c r="B239" s="14" t="s">
        <v>10</v>
      </c>
      <c r="C239" s="14" t="s">
        <v>13</v>
      </c>
      <c r="D239" s="14" t="s">
        <v>316</v>
      </c>
      <c r="E239" s="14" t="s">
        <v>712</v>
      </c>
      <c r="F239" s="14" t="s">
        <v>1102</v>
      </c>
      <c r="G239" s="14" t="s">
        <v>80</v>
      </c>
      <c r="H239" s="14" t="s">
        <v>1264</v>
      </c>
      <c r="I239" s="17">
        <v>29541692.487360619</v>
      </c>
      <c r="J239" s="14" t="s">
        <v>51</v>
      </c>
      <c r="K239" s="17">
        <v>38404200.233568802</v>
      </c>
      <c r="L239" s="14" t="s">
        <v>1264</v>
      </c>
      <c r="M239" s="17">
        <v>29541692.487360619</v>
      </c>
      <c r="N239" s="14" t="s">
        <v>51</v>
      </c>
      <c r="O239" s="17">
        <v>38404200.233568802</v>
      </c>
      <c r="P239" s="17">
        <v>29541692.487360619</v>
      </c>
      <c r="Q239" s="17">
        <v>0</v>
      </c>
      <c r="R239" s="17">
        <v>0</v>
      </c>
      <c r="S239" s="18">
        <v>0</v>
      </c>
      <c r="T239" s="14" t="s">
        <v>50</v>
      </c>
      <c r="U239" s="14" t="s">
        <v>80</v>
      </c>
      <c r="V239" s="14" t="s">
        <v>1279</v>
      </c>
      <c r="W239" s="18">
        <v>0.14782362882165062</v>
      </c>
      <c r="X239" s="18">
        <v>1</v>
      </c>
      <c r="Y239" s="14" t="s">
        <v>80</v>
      </c>
      <c r="Z239" s="14" t="s">
        <v>80</v>
      </c>
      <c r="AA239" s="18" t="s">
        <v>80</v>
      </c>
      <c r="AB239" s="18" t="s">
        <v>80</v>
      </c>
      <c r="AC239" s="14" t="s">
        <v>80</v>
      </c>
    </row>
    <row r="240" spans="1:29" x14ac:dyDescent="0.15">
      <c r="A240" s="14" t="s">
        <v>72</v>
      </c>
      <c r="B240" s="14" t="s">
        <v>10</v>
      </c>
      <c r="C240" s="14" t="s">
        <v>13</v>
      </c>
      <c r="D240" s="14" t="s">
        <v>317</v>
      </c>
      <c r="E240" s="14" t="s">
        <v>713</v>
      </c>
      <c r="F240" s="14" t="s">
        <v>1103</v>
      </c>
      <c r="G240" s="14" t="s">
        <v>80</v>
      </c>
      <c r="H240" s="14" t="s">
        <v>1264</v>
      </c>
      <c r="I240" s="17">
        <v>42354547.13403666</v>
      </c>
      <c r="J240" s="14" t="s">
        <v>51</v>
      </c>
      <c r="K240" s="17">
        <v>55060911.274247654</v>
      </c>
      <c r="L240" s="14" t="s">
        <v>1264</v>
      </c>
      <c r="M240" s="17">
        <v>42354547.13403666</v>
      </c>
      <c r="N240" s="14" t="s">
        <v>51</v>
      </c>
      <c r="O240" s="17">
        <v>55060911.274247654</v>
      </c>
      <c r="P240" s="17">
        <v>42354547.13403666</v>
      </c>
      <c r="Q240" s="17">
        <v>0</v>
      </c>
      <c r="R240" s="17">
        <v>0</v>
      </c>
      <c r="S240" s="18">
        <v>0</v>
      </c>
      <c r="T240" s="14" t="s">
        <v>50</v>
      </c>
      <c r="U240" s="14" t="s">
        <v>80</v>
      </c>
      <c r="V240" s="14" t="s">
        <v>1279</v>
      </c>
      <c r="W240" s="18">
        <v>0.14782362882165062</v>
      </c>
      <c r="X240" s="18">
        <v>1</v>
      </c>
      <c r="Y240" s="14" t="s">
        <v>80</v>
      </c>
      <c r="Z240" s="14" t="s">
        <v>80</v>
      </c>
      <c r="AA240" s="18" t="s">
        <v>80</v>
      </c>
      <c r="AB240" s="18" t="s">
        <v>80</v>
      </c>
      <c r="AC240" s="14" t="s">
        <v>80</v>
      </c>
    </row>
    <row r="241" spans="1:29" x14ac:dyDescent="0.15">
      <c r="A241" s="14" t="s">
        <v>72</v>
      </c>
      <c r="B241" s="14" t="s">
        <v>10</v>
      </c>
      <c r="C241" s="14" t="s">
        <v>13</v>
      </c>
      <c r="D241" s="14" t="s">
        <v>318</v>
      </c>
      <c r="E241" s="14" t="s">
        <v>714</v>
      </c>
      <c r="F241" s="14" t="s">
        <v>1104</v>
      </c>
      <c r="G241" s="14" t="s">
        <v>80</v>
      </c>
      <c r="H241" s="14" t="s">
        <v>1264</v>
      </c>
      <c r="I241" s="17">
        <v>27991587.694723424</v>
      </c>
      <c r="J241" s="14" t="s">
        <v>51</v>
      </c>
      <c r="K241" s="17">
        <v>36389064.00314045</v>
      </c>
      <c r="L241" s="14" t="s">
        <v>1264</v>
      </c>
      <c r="M241" s="17">
        <v>27991587.694723424</v>
      </c>
      <c r="N241" s="14" t="s">
        <v>51</v>
      </c>
      <c r="O241" s="17">
        <v>36389064.00314045</v>
      </c>
      <c r="P241" s="17">
        <v>27991587.694723424</v>
      </c>
      <c r="Q241" s="17">
        <v>0</v>
      </c>
      <c r="R241" s="17">
        <v>0</v>
      </c>
      <c r="S241" s="18">
        <v>0</v>
      </c>
      <c r="T241" s="14" t="s">
        <v>50</v>
      </c>
      <c r="U241" s="14" t="s">
        <v>80</v>
      </c>
      <c r="V241" s="14" t="s">
        <v>1279</v>
      </c>
      <c r="W241" s="18">
        <v>0.14782362882165062</v>
      </c>
      <c r="X241" s="18">
        <v>1</v>
      </c>
      <c r="Y241" s="14" t="s">
        <v>80</v>
      </c>
      <c r="Z241" s="14" t="s">
        <v>80</v>
      </c>
      <c r="AA241" s="18" t="s">
        <v>80</v>
      </c>
      <c r="AB241" s="18" t="s">
        <v>80</v>
      </c>
      <c r="AC241" s="14" t="s">
        <v>80</v>
      </c>
    </row>
    <row r="242" spans="1:29" x14ac:dyDescent="0.15">
      <c r="A242" s="14" t="s">
        <v>72</v>
      </c>
      <c r="B242" s="14" t="s">
        <v>10</v>
      </c>
      <c r="C242" s="14" t="s">
        <v>13</v>
      </c>
      <c r="D242" s="14" t="s">
        <v>319</v>
      </c>
      <c r="E242" s="14" t="s">
        <v>715</v>
      </c>
      <c r="F242" s="14" t="s">
        <v>1105</v>
      </c>
      <c r="G242" s="14" t="s">
        <v>80</v>
      </c>
      <c r="H242" s="14" t="s">
        <v>1264</v>
      </c>
      <c r="I242" s="17">
        <v>288394509.52487969</v>
      </c>
      <c r="J242" s="14" t="s">
        <v>51</v>
      </c>
      <c r="K242" s="17">
        <v>374912862.38234359</v>
      </c>
      <c r="L242" s="14" t="s">
        <v>1264</v>
      </c>
      <c r="M242" s="17">
        <v>288394509.52487969</v>
      </c>
      <c r="N242" s="14" t="s">
        <v>51</v>
      </c>
      <c r="O242" s="17">
        <v>374912862.38234359</v>
      </c>
      <c r="P242" s="17">
        <v>288394509.52487969</v>
      </c>
      <c r="Q242" s="17">
        <v>0</v>
      </c>
      <c r="R242" s="17">
        <v>0</v>
      </c>
      <c r="S242" s="18">
        <v>0</v>
      </c>
      <c r="T242" s="14" t="s">
        <v>50</v>
      </c>
      <c r="U242" s="14" t="s">
        <v>80</v>
      </c>
      <c r="V242" s="14" t="s">
        <v>1279</v>
      </c>
      <c r="W242" s="18">
        <v>0.14782362882165062</v>
      </c>
      <c r="X242" s="18">
        <v>1</v>
      </c>
      <c r="Y242" s="14" t="s">
        <v>80</v>
      </c>
      <c r="Z242" s="14" t="s">
        <v>80</v>
      </c>
      <c r="AA242" s="18" t="s">
        <v>80</v>
      </c>
      <c r="AB242" s="18" t="s">
        <v>80</v>
      </c>
      <c r="AC242" s="14" t="s">
        <v>80</v>
      </c>
    </row>
    <row r="243" spans="1:29" x14ac:dyDescent="0.15">
      <c r="A243" s="14" t="s">
        <v>72</v>
      </c>
      <c r="B243" s="14" t="s">
        <v>10</v>
      </c>
      <c r="C243" s="14" t="s">
        <v>13</v>
      </c>
      <c r="D243" s="14" t="s">
        <v>320</v>
      </c>
      <c r="E243" s="14" t="s">
        <v>716</v>
      </c>
      <c r="F243" s="14" t="s">
        <v>1106</v>
      </c>
      <c r="G243" s="14" t="s">
        <v>80</v>
      </c>
      <c r="H243" s="14" t="s">
        <v>1264</v>
      </c>
      <c r="I243" s="17">
        <v>37578608.592457101</v>
      </c>
      <c r="J243" s="14" t="s">
        <v>51</v>
      </c>
      <c r="K243" s="17">
        <v>48852191.170194238</v>
      </c>
      <c r="L243" s="14" t="s">
        <v>1264</v>
      </c>
      <c r="M243" s="17">
        <v>37578608.592457101</v>
      </c>
      <c r="N243" s="14" t="s">
        <v>51</v>
      </c>
      <c r="O243" s="17">
        <v>48852191.170194238</v>
      </c>
      <c r="P243" s="17">
        <v>37578608.592457101</v>
      </c>
      <c r="Q243" s="17">
        <v>0</v>
      </c>
      <c r="R243" s="17">
        <v>0</v>
      </c>
      <c r="S243" s="18">
        <v>0</v>
      </c>
      <c r="T243" s="14" t="s">
        <v>50</v>
      </c>
      <c r="U243" s="14" t="s">
        <v>80</v>
      </c>
      <c r="V243" s="14" t="s">
        <v>1279</v>
      </c>
      <c r="W243" s="18">
        <v>0.14782362882165062</v>
      </c>
      <c r="X243" s="18">
        <v>1</v>
      </c>
      <c r="Y243" s="14" t="s">
        <v>80</v>
      </c>
      <c r="Z243" s="14" t="s">
        <v>80</v>
      </c>
      <c r="AA243" s="18" t="s">
        <v>80</v>
      </c>
      <c r="AB243" s="18" t="s">
        <v>80</v>
      </c>
      <c r="AC243" s="14" t="s">
        <v>80</v>
      </c>
    </row>
    <row r="244" spans="1:29" x14ac:dyDescent="0.15">
      <c r="A244" s="14" t="s">
        <v>72</v>
      </c>
      <c r="B244" s="14" t="s">
        <v>10</v>
      </c>
      <c r="C244" s="14" t="s">
        <v>13</v>
      </c>
      <c r="D244" s="14" t="s">
        <v>321</v>
      </c>
      <c r="E244" s="14" t="s">
        <v>717</v>
      </c>
      <c r="F244" s="14" t="s">
        <v>1107</v>
      </c>
      <c r="G244" s="14" t="s">
        <v>80</v>
      </c>
      <c r="H244" s="14" t="s">
        <v>1264</v>
      </c>
      <c r="I244" s="17">
        <v>20185460.037833601</v>
      </c>
      <c r="J244" s="14" t="s">
        <v>51</v>
      </c>
      <c r="K244" s="17">
        <v>26241098.049183682</v>
      </c>
      <c r="L244" s="14" t="s">
        <v>1264</v>
      </c>
      <c r="M244" s="17">
        <v>20185460.037833601</v>
      </c>
      <c r="N244" s="14" t="s">
        <v>51</v>
      </c>
      <c r="O244" s="17">
        <v>26241098.049183682</v>
      </c>
      <c r="P244" s="17">
        <v>20185460.037833601</v>
      </c>
      <c r="Q244" s="17">
        <v>0</v>
      </c>
      <c r="R244" s="17">
        <v>0</v>
      </c>
      <c r="S244" s="18">
        <v>0</v>
      </c>
      <c r="T244" s="14" t="s">
        <v>50</v>
      </c>
      <c r="U244" s="14" t="s">
        <v>80</v>
      </c>
      <c r="V244" s="14" t="s">
        <v>1279</v>
      </c>
      <c r="W244" s="18">
        <v>0.14782362882165062</v>
      </c>
      <c r="X244" s="18">
        <v>1</v>
      </c>
      <c r="Y244" s="14" t="s">
        <v>80</v>
      </c>
      <c r="Z244" s="14" t="s">
        <v>80</v>
      </c>
      <c r="AA244" s="18" t="s">
        <v>80</v>
      </c>
      <c r="AB244" s="18" t="s">
        <v>80</v>
      </c>
      <c r="AC244" s="14" t="s">
        <v>80</v>
      </c>
    </row>
    <row r="245" spans="1:29" x14ac:dyDescent="0.15">
      <c r="A245" s="14" t="s">
        <v>72</v>
      </c>
      <c r="B245" s="14" t="s">
        <v>10</v>
      </c>
      <c r="C245" s="14" t="s">
        <v>13</v>
      </c>
      <c r="D245" s="14" t="s">
        <v>322</v>
      </c>
      <c r="E245" s="14" t="s">
        <v>718</v>
      </c>
      <c r="F245" s="14" t="s">
        <v>1108</v>
      </c>
      <c r="G245" s="14" t="s">
        <v>80</v>
      </c>
      <c r="H245" s="14" t="s">
        <v>1264</v>
      </c>
      <c r="I245" s="17">
        <v>14014910.375119368</v>
      </c>
      <c r="J245" s="14" t="s">
        <v>51</v>
      </c>
      <c r="K245" s="17">
        <v>18219383.487655178</v>
      </c>
      <c r="L245" s="14" t="s">
        <v>1264</v>
      </c>
      <c r="M245" s="17">
        <v>14014910.375119368</v>
      </c>
      <c r="N245" s="14" t="s">
        <v>51</v>
      </c>
      <c r="O245" s="17">
        <v>18219383.487655178</v>
      </c>
      <c r="P245" s="17">
        <v>14014910.375119368</v>
      </c>
      <c r="Q245" s="17">
        <v>0</v>
      </c>
      <c r="R245" s="17">
        <v>0</v>
      </c>
      <c r="S245" s="18">
        <v>0</v>
      </c>
      <c r="T245" s="14" t="s">
        <v>50</v>
      </c>
      <c r="U245" s="14" t="s">
        <v>80</v>
      </c>
      <c r="V245" s="14" t="s">
        <v>1279</v>
      </c>
      <c r="W245" s="18">
        <v>0.14782362882165062</v>
      </c>
      <c r="X245" s="18">
        <v>1</v>
      </c>
      <c r="Y245" s="14" t="s">
        <v>80</v>
      </c>
      <c r="Z245" s="14" t="s">
        <v>80</v>
      </c>
      <c r="AA245" s="18" t="s">
        <v>80</v>
      </c>
      <c r="AB245" s="18" t="s">
        <v>80</v>
      </c>
      <c r="AC245" s="14" t="s">
        <v>80</v>
      </c>
    </row>
    <row r="246" spans="1:29" x14ac:dyDescent="0.15">
      <c r="A246" s="14" t="s">
        <v>72</v>
      </c>
      <c r="B246" s="14" t="s">
        <v>10</v>
      </c>
      <c r="C246" s="14" t="s">
        <v>13</v>
      </c>
      <c r="D246" s="14" t="s">
        <v>323</v>
      </c>
      <c r="E246" s="14" t="s">
        <v>719</v>
      </c>
      <c r="F246" s="14" t="s">
        <v>1109</v>
      </c>
      <c r="G246" s="14" t="s">
        <v>80</v>
      </c>
      <c r="H246" s="14" t="s">
        <v>1264</v>
      </c>
      <c r="I246" s="17">
        <v>68930982.662756011</v>
      </c>
      <c r="J246" s="14" t="s">
        <v>51</v>
      </c>
      <c r="K246" s="17">
        <v>89610277.46158281</v>
      </c>
      <c r="L246" s="14" t="s">
        <v>1264</v>
      </c>
      <c r="M246" s="17">
        <v>68930982.662756011</v>
      </c>
      <c r="N246" s="14" t="s">
        <v>51</v>
      </c>
      <c r="O246" s="17">
        <v>89610277.46158281</v>
      </c>
      <c r="P246" s="17">
        <v>68930982.662756011</v>
      </c>
      <c r="Q246" s="17">
        <v>0</v>
      </c>
      <c r="R246" s="17">
        <v>0</v>
      </c>
      <c r="S246" s="18">
        <v>0</v>
      </c>
      <c r="T246" s="14" t="s">
        <v>50</v>
      </c>
      <c r="U246" s="14" t="s">
        <v>80</v>
      </c>
      <c r="V246" s="14" t="s">
        <v>1279</v>
      </c>
      <c r="W246" s="18">
        <v>0.14782362882165062</v>
      </c>
      <c r="X246" s="18">
        <v>1</v>
      </c>
      <c r="Y246" s="14" t="s">
        <v>80</v>
      </c>
      <c r="Z246" s="14" t="s">
        <v>80</v>
      </c>
      <c r="AA246" s="18" t="s">
        <v>80</v>
      </c>
      <c r="AB246" s="18" t="s">
        <v>80</v>
      </c>
      <c r="AC246" s="14" t="s">
        <v>80</v>
      </c>
    </row>
    <row r="247" spans="1:29" x14ac:dyDescent="0.15">
      <c r="A247" s="14" t="s">
        <v>72</v>
      </c>
      <c r="B247" s="14" t="s">
        <v>10</v>
      </c>
      <c r="C247" s="14" t="s">
        <v>13</v>
      </c>
      <c r="D247" s="14" t="s">
        <v>324</v>
      </c>
      <c r="E247" s="14" t="s">
        <v>720</v>
      </c>
      <c r="F247" s="14" t="s">
        <v>1110</v>
      </c>
      <c r="G247" s="14" t="s">
        <v>80</v>
      </c>
      <c r="H247" s="14" t="s">
        <v>1264</v>
      </c>
      <c r="I247" s="17">
        <v>6929078.9983931277</v>
      </c>
      <c r="J247" s="14" t="s">
        <v>51</v>
      </c>
      <c r="K247" s="17">
        <v>9007802.6979110669</v>
      </c>
      <c r="L247" s="14" t="s">
        <v>1264</v>
      </c>
      <c r="M247" s="17">
        <v>6929078.9983931277</v>
      </c>
      <c r="N247" s="14" t="s">
        <v>51</v>
      </c>
      <c r="O247" s="17">
        <v>9007802.6979110669</v>
      </c>
      <c r="P247" s="17">
        <v>6929078.9983931277</v>
      </c>
      <c r="Q247" s="17">
        <v>0</v>
      </c>
      <c r="R247" s="17">
        <v>0</v>
      </c>
      <c r="S247" s="18">
        <v>0</v>
      </c>
      <c r="T247" s="14" t="s">
        <v>50</v>
      </c>
      <c r="U247" s="14" t="s">
        <v>80</v>
      </c>
      <c r="V247" s="14" t="s">
        <v>1279</v>
      </c>
      <c r="W247" s="18">
        <v>0.14782362882165062</v>
      </c>
      <c r="X247" s="18">
        <v>1</v>
      </c>
      <c r="Y247" s="14" t="s">
        <v>80</v>
      </c>
      <c r="Z247" s="14" t="s">
        <v>80</v>
      </c>
      <c r="AA247" s="18" t="s">
        <v>80</v>
      </c>
      <c r="AB247" s="18" t="s">
        <v>80</v>
      </c>
      <c r="AC247" s="14" t="s">
        <v>80</v>
      </c>
    </row>
    <row r="248" spans="1:29" x14ac:dyDescent="0.15">
      <c r="A248" s="14" t="s">
        <v>72</v>
      </c>
      <c r="B248" s="14" t="s">
        <v>10</v>
      </c>
      <c r="C248" s="14" t="s">
        <v>13</v>
      </c>
      <c r="D248" s="14" t="s">
        <v>325</v>
      </c>
      <c r="E248" s="14" t="s">
        <v>721</v>
      </c>
      <c r="F248" s="14" t="s">
        <v>1111</v>
      </c>
      <c r="G248" s="14" t="s">
        <v>80</v>
      </c>
      <c r="H248" s="14" t="s">
        <v>1264</v>
      </c>
      <c r="I248" s="17">
        <v>27669313.587566633</v>
      </c>
      <c r="J248" s="14" t="s">
        <v>51</v>
      </c>
      <c r="K248" s="17">
        <v>35970107.663836621</v>
      </c>
      <c r="L248" s="14" t="s">
        <v>1264</v>
      </c>
      <c r="M248" s="17">
        <v>27669313.587566633</v>
      </c>
      <c r="N248" s="14" t="s">
        <v>51</v>
      </c>
      <c r="O248" s="17">
        <v>35970107.663836621</v>
      </c>
      <c r="P248" s="17">
        <v>27669313.587566633</v>
      </c>
      <c r="Q248" s="17">
        <v>0</v>
      </c>
      <c r="R248" s="17">
        <v>0</v>
      </c>
      <c r="S248" s="18">
        <v>0</v>
      </c>
      <c r="T248" s="14" t="s">
        <v>50</v>
      </c>
      <c r="U248" s="14" t="s">
        <v>80</v>
      </c>
      <c r="V248" s="14" t="s">
        <v>1279</v>
      </c>
      <c r="W248" s="18">
        <v>0.14782362882165062</v>
      </c>
      <c r="X248" s="18">
        <v>1</v>
      </c>
      <c r="Y248" s="14" t="s">
        <v>80</v>
      </c>
      <c r="Z248" s="14" t="s">
        <v>80</v>
      </c>
      <c r="AA248" s="18" t="s">
        <v>80</v>
      </c>
      <c r="AB248" s="18" t="s">
        <v>80</v>
      </c>
      <c r="AC248" s="14" t="s">
        <v>80</v>
      </c>
    </row>
    <row r="249" spans="1:29" x14ac:dyDescent="0.15">
      <c r="A249" s="14" t="s">
        <v>72</v>
      </c>
      <c r="B249" s="14" t="s">
        <v>10</v>
      </c>
      <c r="C249" s="14" t="s">
        <v>13</v>
      </c>
      <c r="D249" s="14" t="s">
        <v>326</v>
      </c>
      <c r="E249" s="14" t="s">
        <v>722</v>
      </c>
      <c r="F249" s="14" t="s">
        <v>1112</v>
      </c>
      <c r="G249" s="14" t="s">
        <v>80</v>
      </c>
      <c r="H249" s="14" t="s">
        <v>1264</v>
      </c>
      <c r="I249" s="17">
        <v>10091780.747643974</v>
      </c>
      <c r="J249" s="14" t="s">
        <v>51</v>
      </c>
      <c r="K249" s="17">
        <v>13119314.971937165</v>
      </c>
      <c r="L249" s="14" t="s">
        <v>1264</v>
      </c>
      <c r="M249" s="17">
        <v>10091780.747643974</v>
      </c>
      <c r="N249" s="14" t="s">
        <v>51</v>
      </c>
      <c r="O249" s="17">
        <v>13119314.971937165</v>
      </c>
      <c r="P249" s="17">
        <v>10091780.747643974</v>
      </c>
      <c r="Q249" s="17">
        <v>0</v>
      </c>
      <c r="R249" s="17">
        <v>0</v>
      </c>
      <c r="S249" s="18">
        <v>0</v>
      </c>
      <c r="T249" s="14" t="s">
        <v>50</v>
      </c>
      <c r="U249" s="14" t="s">
        <v>80</v>
      </c>
      <c r="V249" s="14" t="s">
        <v>1279</v>
      </c>
      <c r="W249" s="18">
        <v>0.14782362882165062</v>
      </c>
      <c r="X249" s="18">
        <v>1</v>
      </c>
      <c r="Y249" s="14" t="s">
        <v>80</v>
      </c>
      <c r="Z249" s="14" t="s">
        <v>80</v>
      </c>
      <c r="AA249" s="18" t="s">
        <v>80</v>
      </c>
      <c r="AB249" s="18" t="s">
        <v>80</v>
      </c>
      <c r="AC249" s="14" t="s">
        <v>80</v>
      </c>
    </row>
    <row r="250" spans="1:29" x14ac:dyDescent="0.15">
      <c r="A250" s="14" t="s">
        <v>72</v>
      </c>
      <c r="B250" s="14" t="s">
        <v>10</v>
      </c>
      <c r="C250" s="14" t="s">
        <v>13</v>
      </c>
      <c r="D250" s="14" t="s">
        <v>327</v>
      </c>
      <c r="E250" s="14" t="s">
        <v>723</v>
      </c>
      <c r="F250" s="14" t="s">
        <v>1113</v>
      </c>
      <c r="G250" s="14" t="s">
        <v>80</v>
      </c>
      <c r="H250" s="14" t="s">
        <v>1264</v>
      </c>
      <c r="I250" s="17">
        <v>257168635.05444816</v>
      </c>
      <c r="J250" s="14" t="s">
        <v>51</v>
      </c>
      <c r="K250" s="17">
        <v>334319225.5707826</v>
      </c>
      <c r="L250" s="14" t="s">
        <v>1264</v>
      </c>
      <c r="M250" s="17">
        <v>257168635.05444816</v>
      </c>
      <c r="N250" s="14" t="s">
        <v>51</v>
      </c>
      <c r="O250" s="17">
        <v>334319225.5707826</v>
      </c>
      <c r="P250" s="17">
        <v>257168635.05444816</v>
      </c>
      <c r="Q250" s="17">
        <v>0</v>
      </c>
      <c r="R250" s="17">
        <v>0</v>
      </c>
      <c r="S250" s="18">
        <v>0</v>
      </c>
      <c r="T250" s="14" t="s">
        <v>50</v>
      </c>
      <c r="U250" s="14" t="s">
        <v>80</v>
      </c>
      <c r="V250" s="14" t="s">
        <v>1279</v>
      </c>
      <c r="W250" s="18">
        <v>0.14782362882165062</v>
      </c>
      <c r="X250" s="18">
        <v>1</v>
      </c>
      <c r="Y250" s="14" t="s">
        <v>80</v>
      </c>
      <c r="Z250" s="14" t="s">
        <v>80</v>
      </c>
      <c r="AA250" s="18" t="s">
        <v>80</v>
      </c>
      <c r="AB250" s="18" t="s">
        <v>80</v>
      </c>
      <c r="AC250" s="14" t="s">
        <v>80</v>
      </c>
    </row>
    <row r="251" spans="1:29" x14ac:dyDescent="0.15">
      <c r="A251" s="14" t="s">
        <v>72</v>
      </c>
      <c r="B251" s="14" t="s">
        <v>10</v>
      </c>
      <c r="C251" s="14" t="s">
        <v>13</v>
      </c>
      <c r="D251" s="14" t="s">
        <v>328</v>
      </c>
      <c r="E251" s="14" t="s">
        <v>724</v>
      </c>
      <c r="F251" s="14" t="s">
        <v>1114</v>
      </c>
      <c r="G251" s="14" t="s">
        <v>80</v>
      </c>
      <c r="H251" s="14" t="s">
        <v>1264</v>
      </c>
      <c r="I251" s="17">
        <v>6126828.4107041378</v>
      </c>
      <c r="J251" s="14" t="s">
        <v>51</v>
      </c>
      <c r="K251" s="17">
        <v>7964876.9339153795</v>
      </c>
      <c r="L251" s="14" t="s">
        <v>1264</v>
      </c>
      <c r="M251" s="17">
        <v>6126828.4107041378</v>
      </c>
      <c r="N251" s="14" t="s">
        <v>51</v>
      </c>
      <c r="O251" s="17">
        <v>7964876.9339153795</v>
      </c>
      <c r="P251" s="17">
        <v>6126828.4107041378</v>
      </c>
      <c r="Q251" s="17">
        <v>0</v>
      </c>
      <c r="R251" s="17">
        <v>0</v>
      </c>
      <c r="S251" s="18">
        <v>0</v>
      </c>
      <c r="T251" s="14" t="s">
        <v>50</v>
      </c>
      <c r="U251" s="14" t="s">
        <v>80</v>
      </c>
      <c r="V251" s="14" t="s">
        <v>1279</v>
      </c>
      <c r="W251" s="18">
        <v>0.14782362882165062</v>
      </c>
      <c r="X251" s="18">
        <v>1</v>
      </c>
      <c r="Y251" s="14" t="s">
        <v>80</v>
      </c>
      <c r="Z251" s="14" t="s">
        <v>80</v>
      </c>
      <c r="AA251" s="18" t="s">
        <v>80</v>
      </c>
      <c r="AB251" s="18" t="s">
        <v>80</v>
      </c>
      <c r="AC251" s="14" t="s">
        <v>80</v>
      </c>
    </row>
    <row r="252" spans="1:29" x14ac:dyDescent="0.15">
      <c r="A252" s="14" t="s">
        <v>72</v>
      </c>
      <c r="B252" s="14" t="s">
        <v>10</v>
      </c>
      <c r="C252" s="14" t="s">
        <v>13</v>
      </c>
      <c r="D252" s="14" t="s">
        <v>329</v>
      </c>
      <c r="E252" s="14" t="s">
        <v>725</v>
      </c>
      <c r="F252" s="14" t="s">
        <v>1115</v>
      </c>
      <c r="G252" s="14" t="s">
        <v>80</v>
      </c>
      <c r="H252" s="14" t="s">
        <v>1264</v>
      </c>
      <c r="I252" s="17">
        <v>7629352.191337483</v>
      </c>
      <c r="J252" s="14" t="s">
        <v>51</v>
      </c>
      <c r="K252" s="17">
        <v>9918157.8487387281</v>
      </c>
      <c r="L252" s="14" t="s">
        <v>1264</v>
      </c>
      <c r="M252" s="17">
        <v>7629352.191337483</v>
      </c>
      <c r="N252" s="14" t="s">
        <v>51</v>
      </c>
      <c r="O252" s="17">
        <v>9918157.8487387281</v>
      </c>
      <c r="P252" s="17">
        <v>7629352.191337483</v>
      </c>
      <c r="Q252" s="17">
        <v>0</v>
      </c>
      <c r="R252" s="17">
        <v>0</v>
      </c>
      <c r="S252" s="18">
        <v>0</v>
      </c>
      <c r="T252" s="14" t="s">
        <v>50</v>
      </c>
      <c r="U252" s="14" t="s">
        <v>80</v>
      </c>
      <c r="V252" s="14" t="s">
        <v>1279</v>
      </c>
      <c r="W252" s="18">
        <v>0.14782362882165062</v>
      </c>
      <c r="X252" s="18">
        <v>1</v>
      </c>
      <c r="Y252" s="14" t="s">
        <v>80</v>
      </c>
      <c r="Z252" s="14" t="s">
        <v>80</v>
      </c>
      <c r="AA252" s="18" t="s">
        <v>80</v>
      </c>
      <c r="AB252" s="18" t="s">
        <v>80</v>
      </c>
      <c r="AC252" s="14" t="s">
        <v>80</v>
      </c>
    </row>
    <row r="253" spans="1:29" x14ac:dyDescent="0.15">
      <c r="A253" s="14" t="s">
        <v>72</v>
      </c>
      <c r="B253" s="14" t="s">
        <v>10</v>
      </c>
      <c r="C253" s="14" t="s">
        <v>13</v>
      </c>
      <c r="D253" s="14" t="s">
        <v>330</v>
      </c>
      <c r="E253" s="14" t="s">
        <v>726</v>
      </c>
      <c r="F253" s="14" t="s">
        <v>1116</v>
      </c>
      <c r="G253" s="14" t="s">
        <v>80</v>
      </c>
      <c r="H253" s="14" t="s">
        <v>1264</v>
      </c>
      <c r="I253" s="17">
        <v>4897535.3861575946</v>
      </c>
      <c r="J253" s="14" t="s">
        <v>51</v>
      </c>
      <c r="K253" s="17">
        <v>6366796.0020048739</v>
      </c>
      <c r="L253" s="14" t="s">
        <v>1264</v>
      </c>
      <c r="M253" s="17">
        <v>4897535.3861575946</v>
      </c>
      <c r="N253" s="14" t="s">
        <v>51</v>
      </c>
      <c r="O253" s="17">
        <v>6366796.0020048739</v>
      </c>
      <c r="P253" s="17">
        <v>4897535.3861575946</v>
      </c>
      <c r="Q253" s="17">
        <v>0</v>
      </c>
      <c r="R253" s="17">
        <v>0</v>
      </c>
      <c r="S253" s="18">
        <v>0</v>
      </c>
      <c r="T253" s="14" t="s">
        <v>50</v>
      </c>
      <c r="U253" s="14" t="s">
        <v>80</v>
      </c>
      <c r="V253" s="14" t="s">
        <v>1279</v>
      </c>
      <c r="W253" s="18">
        <v>0.14782362882165062</v>
      </c>
      <c r="X253" s="18">
        <v>1</v>
      </c>
      <c r="Y253" s="14" t="s">
        <v>80</v>
      </c>
      <c r="Z253" s="14" t="s">
        <v>80</v>
      </c>
      <c r="AA253" s="18" t="s">
        <v>80</v>
      </c>
      <c r="AB253" s="18" t="s">
        <v>80</v>
      </c>
      <c r="AC253" s="14" t="s">
        <v>80</v>
      </c>
    </row>
    <row r="254" spans="1:29" x14ac:dyDescent="0.15">
      <c r="A254" s="14" t="s">
        <v>72</v>
      </c>
      <c r="B254" s="14" t="s">
        <v>10</v>
      </c>
      <c r="C254" s="14" t="s">
        <v>13</v>
      </c>
      <c r="D254" s="14" t="s">
        <v>331</v>
      </c>
      <c r="E254" s="14" t="s">
        <v>727</v>
      </c>
      <c r="F254" s="14" t="s">
        <v>1117</v>
      </c>
      <c r="G254" s="14" t="s">
        <v>80</v>
      </c>
      <c r="H254" s="14" t="s">
        <v>1264</v>
      </c>
      <c r="I254" s="17">
        <v>33085882.218228269</v>
      </c>
      <c r="J254" s="14" t="s">
        <v>51</v>
      </c>
      <c r="K254" s="17">
        <v>43011646.88369675</v>
      </c>
      <c r="L254" s="14" t="s">
        <v>1264</v>
      </c>
      <c r="M254" s="17">
        <v>33085882.218228269</v>
      </c>
      <c r="N254" s="14" t="s">
        <v>51</v>
      </c>
      <c r="O254" s="17">
        <v>43011646.88369675</v>
      </c>
      <c r="P254" s="17">
        <v>33085882.218228269</v>
      </c>
      <c r="Q254" s="17">
        <v>0</v>
      </c>
      <c r="R254" s="17">
        <v>0</v>
      </c>
      <c r="S254" s="18">
        <v>0</v>
      </c>
      <c r="T254" s="14" t="s">
        <v>50</v>
      </c>
      <c r="U254" s="14" t="s">
        <v>80</v>
      </c>
      <c r="V254" s="14" t="s">
        <v>1279</v>
      </c>
      <c r="W254" s="18">
        <v>0.14782362882165062</v>
      </c>
      <c r="X254" s="18">
        <v>1</v>
      </c>
      <c r="Y254" s="14" t="s">
        <v>80</v>
      </c>
      <c r="Z254" s="14" t="s">
        <v>80</v>
      </c>
      <c r="AA254" s="18" t="s">
        <v>80</v>
      </c>
      <c r="AB254" s="18" t="s">
        <v>80</v>
      </c>
      <c r="AC254" s="14" t="s">
        <v>80</v>
      </c>
    </row>
    <row r="255" spans="1:29" x14ac:dyDescent="0.15">
      <c r="A255" s="14" t="s">
        <v>72</v>
      </c>
      <c r="B255" s="14" t="s">
        <v>10</v>
      </c>
      <c r="C255" s="14" t="s">
        <v>13</v>
      </c>
      <c r="D255" s="14" t="s">
        <v>332</v>
      </c>
      <c r="E255" s="14" t="s">
        <v>728</v>
      </c>
      <c r="F255" s="14" t="s">
        <v>1118</v>
      </c>
      <c r="G255" s="14" t="s">
        <v>80</v>
      </c>
      <c r="H255" s="14" t="s">
        <v>1264</v>
      </c>
      <c r="I255" s="17">
        <v>15467853.160503939</v>
      </c>
      <c r="J255" s="14" t="s">
        <v>51</v>
      </c>
      <c r="K255" s="17">
        <v>20108209.108655121</v>
      </c>
      <c r="L255" s="14" t="s">
        <v>1264</v>
      </c>
      <c r="M255" s="17">
        <v>15467853.160503939</v>
      </c>
      <c r="N255" s="14" t="s">
        <v>51</v>
      </c>
      <c r="O255" s="17">
        <v>20108209.108655121</v>
      </c>
      <c r="P255" s="17">
        <v>15467853.160503939</v>
      </c>
      <c r="Q255" s="17">
        <v>0</v>
      </c>
      <c r="R255" s="17">
        <v>0</v>
      </c>
      <c r="S255" s="18">
        <v>0</v>
      </c>
      <c r="T255" s="14" t="s">
        <v>50</v>
      </c>
      <c r="U255" s="14" t="s">
        <v>80</v>
      </c>
      <c r="V255" s="14" t="s">
        <v>1279</v>
      </c>
      <c r="W255" s="18">
        <v>0.14782362882165062</v>
      </c>
      <c r="X255" s="18">
        <v>1</v>
      </c>
      <c r="Y255" s="14" t="s">
        <v>80</v>
      </c>
      <c r="Z255" s="14" t="s">
        <v>80</v>
      </c>
      <c r="AA255" s="18" t="s">
        <v>80</v>
      </c>
      <c r="AB255" s="18" t="s">
        <v>80</v>
      </c>
      <c r="AC255" s="14" t="s">
        <v>80</v>
      </c>
    </row>
    <row r="256" spans="1:29" x14ac:dyDescent="0.15">
      <c r="A256" s="14" t="s">
        <v>72</v>
      </c>
      <c r="B256" s="14" t="s">
        <v>10</v>
      </c>
      <c r="C256" s="14" t="s">
        <v>13</v>
      </c>
      <c r="D256" s="14" t="s">
        <v>333</v>
      </c>
      <c r="E256" s="14" t="s">
        <v>729</v>
      </c>
      <c r="F256" s="14" t="s">
        <v>1119</v>
      </c>
      <c r="G256" s="14" t="s">
        <v>80</v>
      </c>
      <c r="H256" s="14" t="s">
        <v>1264</v>
      </c>
      <c r="I256" s="17">
        <v>24188815.032415517</v>
      </c>
      <c r="J256" s="14" t="s">
        <v>51</v>
      </c>
      <c r="K256" s="17">
        <v>31445459.542140175</v>
      </c>
      <c r="L256" s="14" t="s">
        <v>1264</v>
      </c>
      <c r="M256" s="17">
        <v>24188815.032415517</v>
      </c>
      <c r="N256" s="14" t="s">
        <v>51</v>
      </c>
      <c r="O256" s="17">
        <v>31445459.542140175</v>
      </c>
      <c r="P256" s="17">
        <v>24188815.032415517</v>
      </c>
      <c r="Q256" s="17">
        <v>0</v>
      </c>
      <c r="R256" s="17">
        <v>0</v>
      </c>
      <c r="S256" s="18">
        <v>0</v>
      </c>
      <c r="T256" s="14" t="s">
        <v>50</v>
      </c>
      <c r="U256" s="14" t="s">
        <v>80</v>
      </c>
      <c r="V256" s="14" t="s">
        <v>1279</v>
      </c>
      <c r="W256" s="18">
        <v>0.14782362882165062</v>
      </c>
      <c r="X256" s="18">
        <v>1</v>
      </c>
      <c r="Y256" s="14" t="s">
        <v>80</v>
      </c>
      <c r="Z256" s="14" t="s">
        <v>80</v>
      </c>
      <c r="AA256" s="18" t="s">
        <v>80</v>
      </c>
      <c r="AB256" s="18" t="s">
        <v>80</v>
      </c>
      <c r="AC256" s="14" t="s">
        <v>80</v>
      </c>
    </row>
    <row r="257" spans="1:29" x14ac:dyDescent="0.15">
      <c r="A257" s="14" t="s">
        <v>72</v>
      </c>
      <c r="B257" s="14" t="s">
        <v>10</v>
      </c>
      <c r="C257" s="14" t="s">
        <v>13</v>
      </c>
      <c r="D257" s="14" t="s">
        <v>334</v>
      </c>
      <c r="E257" s="14" t="s">
        <v>730</v>
      </c>
      <c r="F257" s="14" t="s">
        <v>1120</v>
      </c>
      <c r="G257" s="14" t="s">
        <v>80</v>
      </c>
      <c r="H257" s="14" t="s">
        <v>1264</v>
      </c>
      <c r="I257" s="17">
        <v>11676839.402450981</v>
      </c>
      <c r="J257" s="14" t="s">
        <v>51</v>
      </c>
      <c r="K257" s="17">
        <v>15179891.223186273</v>
      </c>
      <c r="L257" s="14" t="s">
        <v>1264</v>
      </c>
      <c r="M257" s="17">
        <v>11676839.402450981</v>
      </c>
      <c r="N257" s="14" t="s">
        <v>51</v>
      </c>
      <c r="O257" s="17">
        <v>15179891.223186273</v>
      </c>
      <c r="P257" s="17">
        <v>11676839.402450981</v>
      </c>
      <c r="Q257" s="17">
        <v>0</v>
      </c>
      <c r="R257" s="17">
        <v>0</v>
      </c>
      <c r="S257" s="18">
        <v>0</v>
      </c>
      <c r="T257" s="14" t="s">
        <v>50</v>
      </c>
      <c r="U257" s="14" t="s">
        <v>80</v>
      </c>
      <c r="V257" s="14" t="s">
        <v>1279</v>
      </c>
      <c r="W257" s="18">
        <v>0.14782362882165062</v>
      </c>
      <c r="X257" s="18">
        <v>1</v>
      </c>
      <c r="Y257" s="14" t="s">
        <v>80</v>
      </c>
      <c r="Z257" s="14" t="s">
        <v>80</v>
      </c>
      <c r="AA257" s="18" t="s">
        <v>80</v>
      </c>
      <c r="AB257" s="18" t="s">
        <v>80</v>
      </c>
      <c r="AC257" s="14" t="s">
        <v>80</v>
      </c>
    </row>
    <row r="258" spans="1:29" x14ac:dyDescent="0.15">
      <c r="A258" s="14" t="s">
        <v>72</v>
      </c>
      <c r="B258" s="14" t="s">
        <v>10</v>
      </c>
      <c r="C258" s="14" t="s">
        <v>13</v>
      </c>
      <c r="D258" s="14" t="s">
        <v>335</v>
      </c>
      <c r="E258" s="14" t="s">
        <v>731</v>
      </c>
      <c r="F258" s="14" t="s">
        <v>1121</v>
      </c>
      <c r="G258" s="14" t="s">
        <v>80</v>
      </c>
      <c r="H258" s="14" t="s">
        <v>1264</v>
      </c>
      <c r="I258" s="17">
        <v>14762593.073780006</v>
      </c>
      <c r="J258" s="14" t="s">
        <v>51</v>
      </c>
      <c r="K258" s="17">
        <v>19191370.995914012</v>
      </c>
      <c r="L258" s="14" t="s">
        <v>1264</v>
      </c>
      <c r="M258" s="17">
        <v>14762593.073780006</v>
      </c>
      <c r="N258" s="14" t="s">
        <v>51</v>
      </c>
      <c r="O258" s="17">
        <v>19191370.995914012</v>
      </c>
      <c r="P258" s="17">
        <v>14762593.073780006</v>
      </c>
      <c r="Q258" s="17">
        <v>0</v>
      </c>
      <c r="R258" s="17">
        <v>0</v>
      </c>
      <c r="S258" s="18">
        <v>0</v>
      </c>
      <c r="T258" s="14" t="s">
        <v>50</v>
      </c>
      <c r="U258" s="14" t="s">
        <v>80</v>
      </c>
      <c r="V258" s="14" t="s">
        <v>1279</v>
      </c>
      <c r="W258" s="18">
        <v>0.14782362882165062</v>
      </c>
      <c r="X258" s="18">
        <v>1</v>
      </c>
      <c r="Y258" s="14" t="s">
        <v>80</v>
      </c>
      <c r="Z258" s="14" t="s">
        <v>80</v>
      </c>
      <c r="AA258" s="18" t="s">
        <v>80</v>
      </c>
      <c r="AB258" s="18" t="s">
        <v>80</v>
      </c>
      <c r="AC258" s="14" t="s">
        <v>80</v>
      </c>
    </row>
    <row r="259" spans="1:29" x14ac:dyDescent="0.15">
      <c r="A259" s="14" t="s">
        <v>72</v>
      </c>
      <c r="B259" s="14" t="s">
        <v>10</v>
      </c>
      <c r="C259" s="14" t="s">
        <v>13</v>
      </c>
      <c r="D259" s="14" t="s">
        <v>336</v>
      </c>
      <c r="E259" s="14" t="s">
        <v>732</v>
      </c>
      <c r="F259" s="14" t="s">
        <v>1122</v>
      </c>
      <c r="G259" s="14" t="s">
        <v>80</v>
      </c>
      <c r="H259" s="14" t="s">
        <v>1264</v>
      </c>
      <c r="I259" s="17">
        <v>2363550.6364846746</v>
      </c>
      <c r="J259" s="14" t="s">
        <v>51</v>
      </c>
      <c r="K259" s="17">
        <v>3072615.8274300769</v>
      </c>
      <c r="L259" s="14" t="s">
        <v>1264</v>
      </c>
      <c r="M259" s="17">
        <v>2363550.6364846746</v>
      </c>
      <c r="N259" s="14" t="s">
        <v>51</v>
      </c>
      <c r="O259" s="17">
        <v>3072615.8274300769</v>
      </c>
      <c r="P259" s="17">
        <v>2363550.6364846746</v>
      </c>
      <c r="Q259" s="17">
        <v>0</v>
      </c>
      <c r="R259" s="17">
        <v>0</v>
      </c>
      <c r="S259" s="18">
        <v>0</v>
      </c>
      <c r="T259" s="14" t="s">
        <v>50</v>
      </c>
      <c r="U259" s="14" t="s">
        <v>80</v>
      </c>
      <c r="V259" s="14" t="s">
        <v>1279</v>
      </c>
      <c r="W259" s="18">
        <v>0.14782362882165062</v>
      </c>
      <c r="X259" s="18">
        <v>1</v>
      </c>
      <c r="Y259" s="14" t="s">
        <v>80</v>
      </c>
      <c r="Z259" s="14" t="s">
        <v>80</v>
      </c>
      <c r="AA259" s="18" t="s">
        <v>80</v>
      </c>
      <c r="AB259" s="18" t="s">
        <v>80</v>
      </c>
      <c r="AC259" s="14" t="s">
        <v>80</v>
      </c>
    </row>
    <row r="260" spans="1:29" x14ac:dyDescent="0.15">
      <c r="A260" s="14" t="s">
        <v>72</v>
      </c>
      <c r="B260" s="14" t="s">
        <v>10</v>
      </c>
      <c r="C260" s="14" t="s">
        <v>13</v>
      </c>
      <c r="D260" s="14" t="s">
        <v>337</v>
      </c>
      <c r="E260" s="14" t="s">
        <v>733</v>
      </c>
      <c r="F260" s="14" t="s">
        <v>1123</v>
      </c>
      <c r="G260" s="14" t="s">
        <v>80</v>
      </c>
      <c r="H260" s="14" t="s">
        <v>1264</v>
      </c>
      <c r="I260" s="17">
        <v>53629023.495704405</v>
      </c>
      <c r="J260" s="14" t="s">
        <v>51</v>
      </c>
      <c r="K260" s="17">
        <v>69717730.544415727</v>
      </c>
      <c r="L260" s="14" t="s">
        <v>1264</v>
      </c>
      <c r="M260" s="17">
        <v>53629023.495704405</v>
      </c>
      <c r="N260" s="14" t="s">
        <v>51</v>
      </c>
      <c r="O260" s="17">
        <v>69717730.544415727</v>
      </c>
      <c r="P260" s="17">
        <v>53629023.495704405</v>
      </c>
      <c r="Q260" s="17">
        <v>0</v>
      </c>
      <c r="R260" s="17">
        <v>0</v>
      </c>
      <c r="S260" s="18">
        <v>0</v>
      </c>
      <c r="T260" s="14" t="s">
        <v>50</v>
      </c>
      <c r="U260" s="14" t="s">
        <v>80</v>
      </c>
      <c r="V260" s="14" t="s">
        <v>1279</v>
      </c>
      <c r="W260" s="18">
        <v>0.14782362882165062</v>
      </c>
      <c r="X260" s="18">
        <v>1</v>
      </c>
      <c r="Y260" s="14" t="s">
        <v>80</v>
      </c>
      <c r="Z260" s="14" t="s">
        <v>80</v>
      </c>
      <c r="AA260" s="18" t="s">
        <v>80</v>
      </c>
      <c r="AB260" s="18" t="s">
        <v>80</v>
      </c>
      <c r="AC260" s="14" t="s">
        <v>80</v>
      </c>
    </row>
    <row r="261" spans="1:29" x14ac:dyDescent="0.15">
      <c r="A261" s="14" t="s">
        <v>72</v>
      </c>
      <c r="B261" s="14" t="s">
        <v>10</v>
      </c>
      <c r="C261" s="14" t="s">
        <v>13</v>
      </c>
      <c r="D261" s="14" t="s">
        <v>338</v>
      </c>
      <c r="E261" s="14" t="s">
        <v>734</v>
      </c>
      <c r="F261" s="14" t="s">
        <v>1124</v>
      </c>
      <c r="G261" s="14" t="s">
        <v>80</v>
      </c>
      <c r="H261" s="14" t="s">
        <v>1264</v>
      </c>
      <c r="I261" s="17">
        <v>13071316.38733807</v>
      </c>
      <c r="J261" s="14" t="s">
        <v>51</v>
      </c>
      <c r="K261" s="17">
        <v>16992711.303539492</v>
      </c>
      <c r="L261" s="14" t="s">
        <v>1264</v>
      </c>
      <c r="M261" s="17">
        <v>13071316.38733807</v>
      </c>
      <c r="N261" s="14" t="s">
        <v>51</v>
      </c>
      <c r="O261" s="17">
        <v>16992711.303539492</v>
      </c>
      <c r="P261" s="17">
        <v>13071316.38733807</v>
      </c>
      <c r="Q261" s="17">
        <v>0</v>
      </c>
      <c r="R261" s="17">
        <v>0</v>
      </c>
      <c r="S261" s="18">
        <v>0</v>
      </c>
      <c r="T261" s="14" t="s">
        <v>50</v>
      </c>
      <c r="U261" s="14" t="s">
        <v>80</v>
      </c>
      <c r="V261" s="14" t="s">
        <v>1279</v>
      </c>
      <c r="W261" s="18">
        <v>0.14782362882165062</v>
      </c>
      <c r="X261" s="18">
        <v>1</v>
      </c>
      <c r="Y261" s="14" t="s">
        <v>80</v>
      </c>
      <c r="Z261" s="14" t="s">
        <v>80</v>
      </c>
      <c r="AA261" s="18" t="s">
        <v>80</v>
      </c>
      <c r="AB261" s="18" t="s">
        <v>80</v>
      </c>
      <c r="AC261" s="14" t="s">
        <v>80</v>
      </c>
    </row>
    <row r="262" spans="1:29" x14ac:dyDescent="0.15">
      <c r="A262" s="14" t="s">
        <v>72</v>
      </c>
      <c r="B262" s="14" t="s">
        <v>10</v>
      </c>
      <c r="C262" s="14" t="s">
        <v>13</v>
      </c>
      <c r="D262" s="14" t="s">
        <v>339</v>
      </c>
      <c r="E262" s="14" t="s">
        <v>735</v>
      </c>
      <c r="F262" s="14" t="s">
        <v>1125</v>
      </c>
      <c r="G262" s="14" t="s">
        <v>80</v>
      </c>
      <c r="H262" s="14" t="s">
        <v>1264</v>
      </c>
      <c r="I262" s="17">
        <v>6585022.2063726177</v>
      </c>
      <c r="J262" s="14" t="s">
        <v>51</v>
      </c>
      <c r="K262" s="17">
        <v>8560528.8682844024</v>
      </c>
      <c r="L262" s="14" t="s">
        <v>1264</v>
      </c>
      <c r="M262" s="17">
        <v>6585022.2063726177</v>
      </c>
      <c r="N262" s="14" t="s">
        <v>51</v>
      </c>
      <c r="O262" s="17">
        <v>8560528.8682844024</v>
      </c>
      <c r="P262" s="17">
        <v>6585022.2063726177</v>
      </c>
      <c r="Q262" s="17">
        <v>0</v>
      </c>
      <c r="R262" s="17">
        <v>0</v>
      </c>
      <c r="S262" s="18">
        <v>0</v>
      </c>
      <c r="T262" s="14" t="s">
        <v>50</v>
      </c>
      <c r="U262" s="14" t="s">
        <v>80</v>
      </c>
      <c r="V262" s="14" t="s">
        <v>1279</v>
      </c>
      <c r="W262" s="18">
        <v>0.14782362882165062</v>
      </c>
      <c r="X262" s="18">
        <v>1</v>
      </c>
      <c r="Y262" s="14" t="s">
        <v>80</v>
      </c>
      <c r="Z262" s="14" t="s">
        <v>80</v>
      </c>
      <c r="AA262" s="18" t="s">
        <v>80</v>
      </c>
      <c r="AB262" s="18" t="s">
        <v>80</v>
      </c>
      <c r="AC262" s="14" t="s">
        <v>80</v>
      </c>
    </row>
    <row r="263" spans="1:29" x14ac:dyDescent="0.15">
      <c r="A263" s="14" t="s">
        <v>72</v>
      </c>
      <c r="B263" s="14" t="s">
        <v>10</v>
      </c>
      <c r="C263" s="14" t="s">
        <v>13</v>
      </c>
      <c r="D263" s="14" t="s">
        <v>340</v>
      </c>
      <c r="E263" s="14" t="s">
        <v>736</v>
      </c>
      <c r="F263" s="14" t="s">
        <v>1126</v>
      </c>
      <c r="G263" s="14" t="s">
        <v>80</v>
      </c>
      <c r="H263" s="14" t="s">
        <v>1264</v>
      </c>
      <c r="I263" s="17">
        <v>134288302.7077511</v>
      </c>
      <c r="J263" s="14" t="s">
        <v>51</v>
      </c>
      <c r="K263" s="17">
        <v>174574793.52007642</v>
      </c>
      <c r="L263" s="14" t="s">
        <v>1264</v>
      </c>
      <c r="M263" s="17">
        <v>134288302.7077511</v>
      </c>
      <c r="N263" s="14" t="s">
        <v>51</v>
      </c>
      <c r="O263" s="17">
        <v>174574793.52007642</v>
      </c>
      <c r="P263" s="17">
        <v>134288302.7077511</v>
      </c>
      <c r="Q263" s="17">
        <v>0</v>
      </c>
      <c r="R263" s="17">
        <v>0</v>
      </c>
      <c r="S263" s="18">
        <v>0</v>
      </c>
      <c r="T263" s="14" t="s">
        <v>50</v>
      </c>
      <c r="U263" s="14" t="s">
        <v>80</v>
      </c>
      <c r="V263" s="14" t="s">
        <v>1279</v>
      </c>
      <c r="W263" s="18">
        <v>0.14782362882165062</v>
      </c>
      <c r="X263" s="18">
        <v>1</v>
      </c>
      <c r="Y263" s="14" t="s">
        <v>80</v>
      </c>
      <c r="Z263" s="14" t="s">
        <v>80</v>
      </c>
      <c r="AA263" s="18" t="s">
        <v>80</v>
      </c>
      <c r="AB263" s="18" t="s">
        <v>80</v>
      </c>
      <c r="AC263" s="14" t="s">
        <v>80</v>
      </c>
    </row>
    <row r="264" spans="1:29" x14ac:dyDescent="0.15">
      <c r="A264" s="14" t="s">
        <v>72</v>
      </c>
      <c r="B264" s="14" t="s">
        <v>10</v>
      </c>
      <c r="C264" s="14" t="s">
        <v>13</v>
      </c>
      <c r="D264" s="14" t="s">
        <v>341</v>
      </c>
      <c r="E264" s="14" t="s">
        <v>737</v>
      </c>
      <c r="F264" s="14" t="s">
        <v>1127</v>
      </c>
      <c r="G264" s="14" t="s">
        <v>80</v>
      </c>
      <c r="H264" s="14" t="s">
        <v>1264</v>
      </c>
      <c r="I264" s="17">
        <v>15804940.283559516</v>
      </c>
      <c r="J264" s="14" t="s">
        <v>51</v>
      </c>
      <c r="K264" s="17">
        <v>20546422.368627373</v>
      </c>
      <c r="L264" s="14" t="s">
        <v>1264</v>
      </c>
      <c r="M264" s="17">
        <v>15804940.283559516</v>
      </c>
      <c r="N264" s="14" t="s">
        <v>51</v>
      </c>
      <c r="O264" s="17">
        <v>20546422.368627373</v>
      </c>
      <c r="P264" s="17">
        <v>15804940.283559516</v>
      </c>
      <c r="Q264" s="17">
        <v>0</v>
      </c>
      <c r="R264" s="17">
        <v>0</v>
      </c>
      <c r="S264" s="18">
        <v>0</v>
      </c>
      <c r="T264" s="14" t="s">
        <v>50</v>
      </c>
      <c r="U264" s="14" t="s">
        <v>80</v>
      </c>
      <c r="V264" s="14" t="s">
        <v>1279</v>
      </c>
      <c r="W264" s="18">
        <v>0.14782362882165062</v>
      </c>
      <c r="X264" s="18">
        <v>1</v>
      </c>
      <c r="Y264" s="14" t="s">
        <v>80</v>
      </c>
      <c r="Z264" s="14" t="s">
        <v>80</v>
      </c>
      <c r="AA264" s="18" t="s">
        <v>80</v>
      </c>
      <c r="AB264" s="18" t="s">
        <v>80</v>
      </c>
      <c r="AC264" s="14" t="s">
        <v>80</v>
      </c>
    </row>
    <row r="265" spans="1:29" x14ac:dyDescent="0.15">
      <c r="A265" s="14" t="s">
        <v>72</v>
      </c>
      <c r="B265" s="14" t="s">
        <v>10</v>
      </c>
      <c r="C265" s="14" t="s">
        <v>13</v>
      </c>
      <c r="D265" s="14" t="s">
        <v>342</v>
      </c>
      <c r="E265" s="14" t="s">
        <v>738</v>
      </c>
      <c r="F265" s="14" t="s">
        <v>1128</v>
      </c>
      <c r="G265" s="14" t="s">
        <v>80</v>
      </c>
      <c r="H265" s="14" t="s">
        <v>1264</v>
      </c>
      <c r="I265" s="17">
        <v>197630451.82657579</v>
      </c>
      <c r="J265" s="14" t="s">
        <v>51</v>
      </c>
      <c r="K265" s="17">
        <v>256919587.37454852</v>
      </c>
      <c r="L265" s="14" t="s">
        <v>1264</v>
      </c>
      <c r="M265" s="17">
        <v>197630451.82657579</v>
      </c>
      <c r="N265" s="14" t="s">
        <v>51</v>
      </c>
      <c r="O265" s="17">
        <v>256919587.37454852</v>
      </c>
      <c r="P265" s="17">
        <v>197630451.82657579</v>
      </c>
      <c r="Q265" s="17">
        <v>0</v>
      </c>
      <c r="R265" s="17">
        <v>0</v>
      </c>
      <c r="S265" s="18">
        <v>0</v>
      </c>
      <c r="T265" s="14" t="s">
        <v>50</v>
      </c>
      <c r="U265" s="14" t="s">
        <v>80</v>
      </c>
      <c r="V265" s="14" t="s">
        <v>1279</v>
      </c>
      <c r="W265" s="18">
        <v>0.14782362882165062</v>
      </c>
      <c r="X265" s="18">
        <v>1</v>
      </c>
      <c r="Y265" s="14" t="s">
        <v>80</v>
      </c>
      <c r="Z265" s="14" t="s">
        <v>80</v>
      </c>
      <c r="AA265" s="18" t="s">
        <v>80</v>
      </c>
      <c r="AB265" s="18" t="s">
        <v>80</v>
      </c>
      <c r="AC265" s="14" t="s">
        <v>80</v>
      </c>
    </row>
    <row r="266" spans="1:29" x14ac:dyDescent="0.15">
      <c r="A266" s="14" t="s">
        <v>72</v>
      </c>
      <c r="B266" s="14" t="s">
        <v>10</v>
      </c>
      <c r="C266" s="14" t="s">
        <v>13</v>
      </c>
      <c r="D266" s="14" t="s">
        <v>343</v>
      </c>
      <c r="E266" s="14" t="s">
        <v>739</v>
      </c>
      <c r="F266" s="14" t="s">
        <v>1129</v>
      </c>
      <c r="G266" s="14" t="s">
        <v>80</v>
      </c>
      <c r="H266" s="14" t="s">
        <v>1264</v>
      </c>
      <c r="I266" s="17">
        <v>13710183.407036103</v>
      </c>
      <c r="J266" s="14" t="s">
        <v>51</v>
      </c>
      <c r="K266" s="17">
        <v>17823238.429146934</v>
      </c>
      <c r="L266" s="14" t="s">
        <v>1264</v>
      </c>
      <c r="M266" s="17">
        <v>13710183.407036103</v>
      </c>
      <c r="N266" s="14" t="s">
        <v>51</v>
      </c>
      <c r="O266" s="17">
        <v>17823238.429146934</v>
      </c>
      <c r="P266" s="17">
        <v>13710183.407036103</v>
      </c>
      <c r="Q266" s="17">
        <v>0</v>
      </c>
      <c r="R266" s="17">
        <v>0</v>
      </c>
      <c r="S266" s="18">
        <v>0</v>
      </c>
      <c r="T266" s="14" t="s">
        <v>50</v>
      </c>
      <c r="U266" s="14" t="s">
        <v>80</v>
      </c>
      <c r="V266" s="14" t="s">
        <v>1279</v>
      </c>
      <c r="W266" s="18">
        <v>0.14782362882165062</v>
      </c>
      <c r="X266" s="18">
        <v>1</v>
      </c>
      <c r="Y266" s="14" t="s">
        <v>80</v>
      </c>
      <c r="Z266" s="14" t="s">
        <v>80</v>
      </c>
      <c r="AA266" s="18" t="s">
        <v>80</v>
      </c>
      <c r="AB266" s="18" t="s">
        <v>80</v>
      </c>
      <c r="AC266" s="14" t="s">
        <v>80</v>
      </c>
    </row>
    <row r="267" spans="1:29" x14ac:dyDescent="0.15">
      <c r="A267" s="14" t="s">
        <v>72</v>
      </c>
      <c r="B267" s="14" t="s">
        <v>10</v>
      </c>
      <c r="C267" s="14" t="s">
        <v>13</v>
      </c>
      <c r="D267" s="14" t="s">
        <v>344</v>
      </c>
      <c r="E267" s="14" t="s">
        <v>740</v>
      </c>
      <c r="F267" s="14" t="s">
        <v>1130</v>
      </c>
      <c r="G267" s="14" t="s">
        <v>80</v>
      </c>
      <c r="H267" s="14" t="s">
        <v>1264</v>
      </c>
      <c r="I267" s="17">
        <v>39003491.058214962</v>
      </c>
      <c r="J267" s="14" t="s">
        <v>51</v>
      </c>
      <c r="K267" s="17">
        <v>50704538.375679456</v>
      </c>
      <c r="L267" s="14" t="s">
        <v>1264</v>
      </c>
      <c r="M267" s="17">
        <v>39003491.058214962</v>
      </c>
      <c r="N267" s="14" t="s">
        <v>51</v>
      </c>
      <c r="O267" s="17">
        <v>50704538.375679456</v>
      </c>
      <c r="P267" s="17">
        <v>39003491.058214962</v>
      </c>
      <c r="Q267" s="17">
        <v>0</v>
      </c>
      <c r="R267" s="17">
        <v>0</v>
      </c>
      <c r="S267" s="18">
        <v>0</v>
      </c>
      <c r="T267" s="14" t="s">
        <v>50</v>
      </c>
      <c r="U267" s="14" t="s">
        <v>80</v>
      </c>
      <c r="V267" s="14" t="s">
        <v>1279</v>
      </c>
      <c r="W267" s="18">
        <v>0.14782362882165062</v>
      </c>
      <c r="X267" s="18">
        <v>1</v>
      </c>
      <c r="Y267" s="14" t="s">
        <v>80</v>
      </c>
      <c r="Z267" s="14" t="s">
        <v>80</v>
      </c>
      <c r="AA267" s="18" t="s">
        <v>80</v>
      </c>
      <c r="AB267" s="18" t="s">
        <v>80</v>
      </c>
      <c r="AC267" s="14" t="s">
        <v>80</v>
      </c>
    </row>
    <row r="268" spans="1:29" x14ac:dyDescent="0.15">
      <c r="A268" s="14" t="s">
        <v>72</v>
      </c>
      <c r="B268" s="14" t="s">
        <v>10</v>
      </c>
      <c r="C268" s="14" t="s">
        <v>13</v>
      </c>
      <c r="D268" s="14" t="s">
        <v>345</v>
      </c>
      <c r="E268" s="14" t="s">
        <v>741</v>
      </c>
      <c r="F268" s="14" t="s">
        <v>1131</v>
      </c>
      <c r="G268" s="14" t="s">
        <v>80</v>
      </c>
      <c r="H268" s="14" t="s">
        <v>1264</v>
      </c>
      <c r="I268" s="17">
        <v>2452496.2648612824</v>
      </c>
      <c r="J268" s="14" t="s">
        <v>51</v>
      </c>
      <c r="K268" s="17">
        <v>3188245.1443196679</v>
      </c>
      <c r="L268" s="14" t="s">
        <v>1264</v>
      </c>
      <c r="M268" s="17">
        <v>2452496.2648612824</v>
      </c>
      <c r="N268" s="14" t="s">
        <v>51</v>
      </c>
      <c r="O268" s="17">
        <v>3188245.1443196679</v>
      </c>
      <c r="P268" s="17">
        <v>2452496.2648612824</v>
      </c>
      <c r="Q268" s="17">
        <v>0</v>
      </c>
      <c r="R268" s="17">
        <v>0</v>
      </c>
      <c r="S268" s="18">
        <v>0</v>
      </c>
      <c r="T268" s="14" t="s">
        <v>50</v>
      </c>
      <c r="U268" s="14" t="s">
        <v>80</v>
      </c>
      <c r="V268" s="14" t="s">
        <v>1279</v>
      </c>
      <c r="W268" s="18">
        <v>0.14782362882165062</v>
      </c>
      <c r="X268" s="18">
        <v>1</v>
      </c>
      <c r="Y268" s="14" t="s">
        <v>80</v>
      </c>
      <c r="Z268" s="14" t="s">
        <v>80</v>
      </c>
      <c r="AA268" s="18" t="s">
        <v>80</v>
      </c>
      <c r="AB268" s="18" t="s">
        <v>80</v>
      </c>
      <c r="AC268" s="14" t="s">
        <v>80</v>
      </c>
    </row>
    <row r="269" spans="1:29" x14ac:dyDescent="0.15">
      <c r="A269" s="14" t="s">
        <v>72</v>
      </c>
      <c r="B269" s="14" t="s">
        <v>10</v>
      </c>
      <c r="C269" s="14" t="s">
        <v>13</v>
      </c>
      <c r="D269" s="14" t="s">
        <v>346</v>
      </c>
      <c r="E269" s="14" t="s">
        <v>742</v>
      </c>
      <c r="F269" s="14" t="s">
        <v>1132</v>
      </c>
      <c r="G269" s="14" t="s">
        <v>80</v>
      </c>
      <c r="H269" s="14" t="s">
        <v>1264</v>
      </c>
      <c r="I269" s="17">
        <v>89784114.628015161</v>
      </c>
      <c r="J269" s="14" t="s">
        <v>51</v>
      </c>
      <c r="K269" s="17">
        <v>116719349.01641972</v>
      </c>
      <c r="L269" s="14" t="s">
        <v>1264</v>
      </c>
      <c r="M269" s="17">
        <v>89784114.628015161</v>
      </c>
      <c r="N269" s="14" t="s">
        <v>51</v>
      </c>
      <c r="O269" s="17">
        <v>116719349.01641972</v>
      </c>
      <c r="P269" s="17">
        <v>89784114.628015161</v>
      </c>
      <c r="Q269" s="17">
        <v>0</v>
      </c>
      <c r="R269" s="17">
        <v>0</v>
      </c>
      <c r="S269" s="18">
        <v>0</v>
      </c>
      <c r="T269" s="14" t="s">
        <v>50</v>
      </c>
      <c r="U269" s="14" t="s">
        <v>80</v>
      </c>
      <c r="V269" s="14" t="s">
        <v>1279</v>
      </c>
      <c r="W269" s="18">
        <v>0.14782362882165062</v>
      </c>
      <c r="X269" s="18">
        <v>1</v>
      </c>
      <c r="Y269" s="14" t="s">
        <v>80</v>
      </c>
      <c r="Z269" s="14" t="s">
        <v>80</v>
      </c>
      <c r="AA269" s="18" t="s">
        <v>80</v>
      </c>
      <c r="AB269" s="18" t="s">
        <v>80</v>
      </c>
      <c r="AC269" s="14" t="s">
        <v>80</v>
      </c>
    </row>
    <row r="270" spans="1:29" x14ac:dyDescent="0.15">
      <c r="A270" s="14" t="s">
        <v>72</v>
      </c>
      <c r="B270" s="14" t="s">
        <v>10</v>
      </c>
      <c r="C270" s="14" t="s">
        <v>13</v>
      </c>
      <c r="D270" s="14" t="s">
        <v>347</v>
      </c>
      <c r="E270" s="14" t="s">
        <v>743</v>
      </c>
      <c r="F270" s="14" t="s">
        <v>1133</v>
      </c>
      <c r="G270" s="14" t="s">
        <v>80</v>
      </c>
      <c r="H270" s="14" t="s">
        <v>1264</v>
      </c>
      <c r="I270" s="17">
        <v>29604365.341846831</v>
      </c>
      <c r="J270" s="14" t="s">
        <v>51</v>
      </c>
      <c r="K270" s="17">
        <v>38485674.944400884</v>
      </c>
      <c r="L270" s="14" t="s">
        <v>1264</v>
      </c>
      <c r="M270" s="17">
        <v>29604365.341846831</v>
      </c>
      <c r="N270" s="14" t="s">
        <v>51</v>
      </c>
      <c r="O270" s="17">
        <v>38485674.944400884</v>
      </c>
      <c r="P270" s="17">
        <v>29604365.341846831</v>
      </c>
      <c r="Q270" s="17">
        <v>0</v>
      </c>
      <c r="R270" s="17">
        <v>0</v>
      </c>
      <c r="S270" s="18">
        <v>0</v>
      </c>
      <c r="T270" s="14" t="s">
        <v>50</v>
      </c>
      <c r="U270" s="14" t="s">
        <v>80</v>
      </c>
      <c r="V270" s="14" t="s">
        <v>1279</v>
      </c>
      <c r="W270" s="18">
        <v>0.14782362882165062</v>
      </c>
      <c r="X270" s="18">
        <v>1</v>
      </c>
      <c r="Y270" s="14" t="s">
        <v>80</v>
      </c>
      <c r="Z270" s="14" t="s">
        <v>80</v>
      </c>
      <c r="AA270" s="18" t="s">
        <v>80</v>
      </c>
      <c r="AB270" s="18" t="s">
        <v>80</v>
      </c>
      <c r="AC270" s="14" t="s">
        <v>80</v>
      </c>
    </row>
    <row r="271" spans="1:29" x14ac:dyDescent="0.15">
      <c r="A271" s="14" t="s">
        <v>72</v>
      </c>
      <c r="B271" s="14" t="s">
        <v>10</v>
      </c>
      <c r="C271" s="14" t="s">
        <v>13</v>
      </c>
      <c r="D271" s="14" t="s">
        <v>348</v>
      </c>
      <c r="E271" s="14" t="s">
        <v>744</v>
      </c>
      <c r="F271" s="14" t="s">
        <v>1134</v>
      </c>
      <c r="G271" s="14" t="s">
        <v>80</v>
      </c>
      <c r="H271" s="14" t="s">
        <v>1264</v>
      </c>
      <c r="I271" s="17">
        <v>12152773.194090368</v>
      </c>
      <c r="J271" s="14" t="s">
        <v>51</v>
      </c>
      <c r="K271" s="17">
        <v>15798605.152317479</v>
      </c>
      <c r="L271" s="14" t="s">
        <v>1264</v>
      </c>
      <c r="M271" s="17">
        <v>12152773.194090368</v>
      </c>
      <c r="N271" s="14" t="s">
        <v>51</v>
      </c>
      <c r="O271" s="17">
        <v>15798605.152317479</v>
      </c>
      <c r="P271" s="17">
        <v>12152773.194090368</v>
      </c>
      <c r="Q271" s="17">
        <v>0</v>
      </c>
      <c r="R271" s="17">
        <v>0</v>
      </c>
      <c r="S271" s="18">
        <v>0</v>
      </c>
      <c r="T271" s="14" t="s">
        <v>50</v>
      </c>
      <c r="U271" s="14" t="s">
        <v>80</v>
      </c>
      <c r="V271" s="14" t="s">
        <v>1279</v>
      </c>
      <c r="W271" s="18">
        <v>0.14782362882165062</v>
      </c>
      <c r="X271" s="18">
        <v>1</v>
      </c>
      <c r="Y271" s="14" t="s">
        <v>80</v>
      </c>
      <c r="Z271" s="14" t="s">
        <v>80</v>
      </c>
      <c r="AA271" s="18" t="s">
        <v>80</v>
      </c>
      <c r="AB271" s="18" t="s">
        <v>80</v>
      </c>
      <c r="AC271" s="14" t="s">
        <v>80</v>
      </c>
    </row>
    <row r="272" spans="1:29" x14ac:dyDescent="0.15">
      <c r="A272" s="14" t="s">
        <v>72</v>
      </c>
      <c r="B272" s="14" t="s">
        <v>10</v>
      </c>
      <c r="C272" s="14" t="s">
        <v>13</v>
      </c>
      <c r="D272" s="14" t="s">
        <v>349</v>
      </c>
      <c r="E272" s="14" t="s">
        <v>745</v>
      </c>
      <c r="F272" s="14" t="s">
        <v>1135</v>
      </c>
      <c r="G272" s="14" t="s">
        <v>80</v>
      </c>
      <c r="H272" s="14" t="s">
        <v>1264</v>
      </c>
      <c r="I272" s="17">
        <v>10894724.925344888</v>
      </c>
      <c r="J272" s="14" t="s">
        <v>51</v>
      </c>
      <c r="K272" s="17">
        <v>14163142.402948357</v>
      </c>
      <c r="L272" s="14" t="s">
        <v>1264</v>
      </c>
      <c r="M272" s="17">
        <v>10894724.925344888</v>
      </c>
      <c r="N272" s="14" t="s">
        <v>51</v>
      </c>
      <c r="O272" s="17">
        <v>14163142.402948357</v>
      </c>
      <c r="P272" s="17">
        <v>10894724.925344888</v>
      </c>
      <c r="Q272" s="17">
        <v>0</v>
      </c>
      <c r="R272" s="17">
        <v>0</v>
      </c>
      <c r="S272" s="18">
        <v>0</v>
      </c>
      <c r="T272" s="14" t="s">
        <v>50</v>
      </c>
      <c r="U272" s="14" t="s">
        <v>80</v>
      </c>
      <c r="V272" s="14" t="s">
        <v>1279</v>
      </c>
      <c r="W272" s="18">
        <v>0.14782362882165062</v>
      </c>
      <c r="X272" s="18">
        <v>1</v>
      </c>
      <c r="Y272" s="14" t="s">
        <v>80</v>
      </c>
      <c r="Z272" s="14" t="s">
        <v>80</v>
      </c>
      <c r="AA272" s="18" t="s">
        <v>80</v>
      </c>
      <c r="AB272" s="18" t="s">
        <v>80</v>
      </c>
      <c r="AC272" s="14" t="s">
        <v>80</v>
      </c>
    </row>
    <row r="273" spans="1:29" x14ac:dyDescent="0.15">
      <c r="A273" s="14" t="s">
        <v>72</v>
      </c>
      <c r="B273" s="14" t="s">
        <v>10</v>
      </c>
      <c r="C273" s="14" t="s">
        <v>13</v>
      </c>
      <c r="D273" s="14" t="s">
        <v>350</v>
      </c>
      <c r="E273" s="14" t="s">
        <v>746</v>
      </c>
      <c r="F273" s="14" t="s">
        <v>1136</v>
      </c>
      <c r="G273" s="14" t="s">
        <v>80</v>
      </c>
      <c r="H273" s="14" t="s">
        <v>1264</v>
      </c>
      <c r="I273" s="17">
        <v>55216060.408904687</v>
      </c>
      <c r="J273" s="14" t="s">
        <v>51</v>
      </c>
      <c r="K273" s="17">
        <v>71780878.531576097</v>
      </c>
      <c r="L273" s="14" t="s">
        <v>1264</v>
      </c>
      <c r="M273" s="17">
        <v>55216060.408904687</v>
      </c>
      <c r="N273" s="14" t="s">
        <v>51</v>
      </c>
      <c r="O273" s="17">
        <v>71780878.531576097</v>
      </c>
      <c r="P273" s="17">
        <v>55216060.408904687</v>
      </c>
      <c r="Q273" s="17">
        <v>0</v>
      </c>
      <c r="R273" s="17">
        <v>0</v>
      </c>
      <c r="S273" s="18">
        <v>0</v>
      </c>
      <c r="T273" s="14" t="s">
        <v>50</v>
      </c>
      <c r="U273" s="14" t="s">
        <v>80</v>
      </c>
      <c r="V273" s="14" t="s">
        <v>1279</v>
      </c>
      <c r="W273" s="18">
        <v>0.14782362882165062</v>
      </c>
      <c r="X273" s="18">
        <v>1</v>
      </c>
      <c r="Y273" s="14" t="s">
        <v>80</v>
      </c>
      <c r="Z273" s="14" t="s">
        <v>80</v>
      </c>
      <c r="AA273" s="18" t="s">
        <v>80</v>
      </c>
      <c r="AB273" s="18" t="s">
        <v>80</v>
      </c>
      <c r="AC273" s="14" t="s">
        <v>80</v>
      </c>
    </row>
    <row r="274" spans="1:29" x14ac:dyDescent="0.15">
      <c r="A274" s="14" t="s">
        <v>72</v>
      </c>
      <c r="B274" s="14" t="s">
        <v>10</v>
      </c>
      <c r="C274" s="14" t="s">
        <v>13</v>
      </c>
      <c r="D274" s="14" t="s">
        <v>351</v>
      </c>
      <c r="E274" s="14" t="s">
        <v>747</v>
      </c>
      <c r="F274" s="14" t="s">
        <v>1137</v>
      </c>
      <c r="G274" s="14" t="s">
        <v>80</v>
      </c>
      <c r="H274" s="14" t="s">
        <v>1264</v>
      </c>
      <c r="I274" s="17">
        <v>22451559.667696912</v>
      </c>
      <c r="J274" s="14" t="s">
        <v>51</v>
      </c>
      <c r="K274" s="17">
        <v>29187027.568005987</v>
      </c>
      <c r="L274" s="14" t="s">
        <v>1264</v>
      </c>
      <c r="M274" s="17">
        <v>22451559.667696912</v>
      </c>
      <c r="N274" s="14" t="s">
        <v>51</v>
      </c>
      <c r="O274" s="17">
        <v>29187027.568005987</v>
      </c>
      <c r="P274" s="17">
        <v>22451559.667696912</v>
      </c>
      <c r="Q274" s="17">
        <v>0</v>
      </c>
      <c r="R274" s="17">
        <v>0</v>
      </c>
      <c r="S274" s="18">
        <v>0</v>
      </c>
      <c r="T274" s="14" t="s">
        <v>50</v>
      </c>
      <c r="U274" s="14" t="s">
        <v>80</v>
      </c>
      <c r="V274" s="14" t="s">
        <v>1279</v>
      </c>
      <c r="W274" s="18">
        <v>0.14782362882165062</v>
      </c>
      <c r="X274" s="18">
        <v>1</v>
      </c>
      <c r="Y274" s="14" t="s">
        <v>80</v>
      </c>
      <c r="Z274" s="14" t="s">
        <v>80</v>
      </c>
      <c r="AA274" s="18" t="s">
        <v>80</v>
      </c>
      <c r="AB274" s="18" t="s">
        <v>80</v>
      </c>
      <c r="AC274" s="14" t="s">
        <v>80</v>
      </c>
    </row>
    <row r="275" spans="1:29" x14ac:dyDescent="0.15">
      <c r="A275" s="14" t="s">
        <v>72</v>
      </c>
      <c r="B275" s="14" t="s">
        <v>10</v>
      </c>
      <c r="C275" s="14" t="s">
        <v>13</v>
      </c>
      <c r="D275" s="14" t="s">
        <v>352</v>
      </c>
      <c r="E275" s="14" t="s">
        <v>748</v>
      </c>
      <c r="F275" s="14" t="s">
        <v>1138</v>
      </c>
      <c r="G275" s="14" t="s">
        <v>80</v>
      </c>
      <c r="H275" s="14" t="s">
        <v>1264</v>
      </c>
      <c r="I275" s="17">
        <v>9931657.5879453979</v>
      </c>
      <c r="J275" s="14" t="s">
        <v>51</v>
      </c>
      <c r="K275" s="17">
        <v>12911154.86432902</v>
      </c>
      <c r="L275" s="14" t="s">
        <v>1264</v>
      </c>
      <c r="M275" s="17">
        <v>9931657.5879453979</v>
      </c>
      <c r="N275" s="14" t="s">
        <v>51</v>
      </c>
      <c r="O275" s="17">
        <v>12911154.86432902</v>
      </c>
      <c r="P275" s="17">
        <v>9931657.5879453979</v>
      </c>
      <c r="Q275" s="17">
        <v>0</v>
      </c>
      <c r="R275" s="17">
        <v>0</v>
      </c>
      <c r="S275" s="18">
        <v>0</v>
      </c>
      <c r="T275" s="14" t="s">
        <v>50</v>
      </c>
      <c r="U275" s="14" t="s">
        <v>80</v>
      </c>
      <c r="V275" s="14" t="s">
        <v>1279</v>
      </c>
      <c r="W275" s="18">
        <v>0.14782362882165062</v>
      </c>
      <c r="X275" s="18">
        <v>1</v>
      </c>
      <c r="Y275" s="14" t="s">
        <v>80</v>
      </c>
      <c r="Z275" s="14" t="s">
        <v>80</v>
      </c>
      <c r="AA275" s="18" t="s">
        <v>80</v>
      </c>
      <c r="AB275" s="18" t="s">
        <v>80</v>
      </c>
      <c r="AC275" s="14" t="s">
        <v>80</v>
      </c>
    </row>
    <row r="276" spans="1:29" x14ac:dyDescent="0.15">
      <c r="A276" s="14" t="s">
        <v>72</v>
      </c>
      <c r="B276" s="14" t="s">
        <v>10</v>
      </c>
      <c r="C276" s="14" t="s">
        <v>13</v>
      </c>
      <c r="D276" s="14" t="s">
        <v>353</v>
      </c>
      <c r="E276" s="14" t="s">
        <v>749</v>
      </c>
      <c r="F276" s="14" t="s">
        <v>1139</v>
      </c>
      <c r="G276" s="14" t="s">
        <v>80</v>
      </c>
      <c r="H276" s="14" t="s">
        <v>1264</v>
      </c>
      <c r="I276" s="17">
        <v>20615072.964777652</v>
      </c>
      <c r="J276" s="14" t="s">
        <v>51</v>
      </c>
      <c r="K276" s="17">
        <v>26799594.854210954</v>
      </c>
      <c r="L276" s="14" t="s">
        <v>1264</v>
      </c>
      <c r="M276" s="17">
        <v>20615072.964777652</v>
      </c>
      <c r="N276" s="14" t="s">
        <v>51</v>
      </c>
      <c r="O276" s="17">
        <v>26799594.854210954</v>
      </c>
      <c r="P276" s="17">
        <v>20615072.964777652</v>
      </c>
      <c r="Q276" s="17">
        <v>0</v>
      </c>
      <c r="R276" s="17">
        <v>0</v>
      </c>
      <c r="S276" s="18">
        <v>0</v>
      </c>
      <c r="T276" s="14" t="s">
        <v>50</v>
      </c>
      <c r="U276" s="14" t="s">
        <v>80</v>
      </c>
      <c r="V276" s="14" t="s">
        <v>1279</v>
      </c>
      <c r="W276" s="18">
        <v>0.14782362882165062</v>
      </c>
      <c r="X276" s="18">
        <v>1</v>
      </c>
      <c r="Y276" s="14" t="s">
        <v>80</v>
      </c>
      <c r="Z276" s="14" t="s">
        <v>80</v>
      </c>
      <c r="AA276" s="18" t="s">
        <v>80</v>
      </c>
      <c r="AB276" s="18" t="s">
        <v>80</v>
      </c>
      <c r="AC276" s="14" t="s">
        <v>80</v>
      </c>
    </row>
    <row r="277" spans="1:29" x14ac:dyDescent="0.15">
      <c r="A277" s="14" t="s">
        <v>72</v>
      </c>
      <c r="B277" s="14" t="s">
        <v>10</v>
      </c>
      <c r="C277" s="14" t="s">
        <v>13</v>
      </c>
      <c r="D277" s="14" t="s">
        <v>354</v>
      </c>
      <c r="E277" s="14" t="s">
        <v>750</v>
      </c>
      <c r="F277" s="14" t="s">
        <v>1140</v>
      </c>
      <c r="G277" s="14" t="s">
        <v>80</v>
      </c>
      <c r="H277" s="14" t="s">
        <v>1264</v>
      </c>
      <c r="I277" s="17">
        <v>23715000.976675149</v>
      </c>
      <c r="J277" s="14" t="s">
        <v>51</v>
      </c>
      <c r="K277" s="17">
        <v>30829501.269677691</v>
      </c>
      <c r="L277" s="14" t="s">
        <v>1264</v>
      </c>
      <c r="M277" s="17">
        <v>23715000.976675149</v>
      </c>
      <c r="N277" s="14" t="s">
        <v>51</v>
      </c>
      <c r="O277" s="17">
        <v>30829501.269677691</v>
      </c>
      <c r="P277" s="17">
        <v>23715000.976675149</v>
      </c>
      <c r="Q277" s="17">
        <v>0</v>
      </c>
      <c r="R277" s="17">
        <v>0</v>
      </c>
      <c r="S277" s="18">
        <v>0</v>
      </c>
      <c r="T277" s="14" t="s">
        <v>50</v>
      </c>
      <c r="U277" s="14" t="s">
        <v>80</v>
      </c>
      <c r="V277" s="14" t="s">
        <v>1279</v>
      </c>
      <c r="W277" s="18">
        <v>0.14782362882165062</v>
      </c>
      <c r="X277" s="18">
        <v>1</v>
      </c>
      <c r="Y277" s="14" t="s">
        <v>80</v>
      </c>
      <c r="Z277" s="14" t="s">
        <v>80</v>
      </c>
      <c r="AA277" s="18" t="s">
        <v>80</v>
      </c>
      <c r="AB277" s="18" t="s">
        <v>80</v>
      </c>
      <c r="AC277" s="14" t="s">
        <v>80</v>
      </c>
    </row>
    <row r="278" spans="1:29" x14ac:dyDescent="0.15">
      <c r="A278" s="14" t="s">
        <v>72</v>
      </c>
      <c r="B278" s="14" t="s">
        <v>10</v>
      </c>
      <c r="C278" s="14" t="s">
        <v>13</v>
      </c>
      <c r="D278" s="14" t="s">
        <v>355</v>
      </c>
      <c r="E278" s="14" t="s">
        <v>751</v>
      </c>
      <c r="F278" s="14" t="s">
        <v>1141</v>
      </c>
      <c r="G278" s="14" t="s">
        <v>80</v>
      </c>
      <c r="H278" s="14" t="s">
        <v>1264</v>
      </c>
      <c r="I278" s="17">
        <v>15529729.739160387</v>
      </c>
      <c r="J278" s="14" t="s">
        <v>51</v>
      </c>
      <c r="K278" s="17">
        <v>20188648.660908502</v>
      </c>
      <c r="L278" s="14" t="s">
        <v>1264</v>
      </c>
      <c r="M278" s="17">
        <v>15529729.739160387</v>
      </c>
      <c r="N278" s="14" t="s">
        <v>51</v>
      </c>
      <c r="O278" s="17">
        <v>20188648.660908502</v>
      </c>
      <c r="P278" s="17">
        <v>15529729.739160387</v>
      </c>
      <c r="Q278" s="17">
        <v>0</v>
      </c>
      <c r="R278" s="17">
        <v>0</v>
      </c>
      <c r="S278" s="18">
        <v>0</v>
      </c>
      <c r="T278" s="14" t="s">
        <v>50</v>
      </c>
      <c r="U278" s="14" t="s">
        <v>80</v>
      </c>
      <c r="V278" s="14" t="s">
        <v>1279</v>
      </c>
      <c r="W278" s="18">
        <v>0.14782362882165062</v>
      </c>
      <c r="X278" s="18">
        <v>1</v>
      </c>
      <c r="Y278" s="14" t="s">
        <v>80</v>
      </c>
      <c r="Z278" s="14" t="s">
        <v>80</v>
      </c>
      <c r="AA278" s="18" t="s">
        <v>80</v>
      </c>
      <c r="AB278" s="18" t="s">
        <v>80</v>
      </c>
      <c r="AC278" s="14" t="s">
        <v>80</v>
      </c>
    </row>
    <row r="279" spans="1:29" x14ac:dyDescent="0.15">
      <c r="A279" s="14" t="s">
        <v>72</v>
      </c>
      <c r="B279" s="14" t="s">
        <v>10</v>
      </c>
      <c r="C279" s="14" t="s">
        <v>13</v>
      </c>
      <c r="D279" s="14" t="s">
        <v>356</v>
      </c>
      <c r="E279" s="14" t="s">
        <v>752</v>
      </c>
      <c r="F279" s="14" t="s">
        <v>1142</v>
      </c>
      <c r="G279" s="14" t="s">
        <v>80</v>
      </c>
      <c r="H279" s="14" t="s">
        <v>1264</v>
      </c>
      <c r="I279" s="17">
        <v>36148402.412986323</v>
      </c>
      <c r="J279" s="14" t="s">
        <v>51</v>
      </c>
      <c r="K279" s="17">
        <v>46992923.136882216</v>
      </c>
      <c r="L279" s="14" t="s">
        <v>1264</v>
      </c>
      <c r="M279" s="17">
        <v>36148402.412986323</v>
      </c>
      <c r="N279" s="14" t="s">
        <v>51</v>
      </c>
      <c r="O279" s="17">
        <v>46992923.136882216</v>
      </c>
      <c r="P279" s="17">
        <v>36148402.412986323</v>
      </c>
      <c r="Q279" s="17">
        <v>0</v>
      </c>
      <c r="R279" s="17">
        <v>0</v>
      </c>
      <c r="S279" s="18">
        <v>0</v>
      </c>
      <c r="T279" s="14" t="s">
        <v>50</v>
      </c>
      <c r="U279" s="14" t="s">
        <v>80</v>
      </c>
      <c r="V279" s="14" t="s">
        <v>1279</v>
      </c>
      <c r="W279" s="18">
        <v>0.14782362882165062</v>
      </c>
      <c r="X279" s="18">
        <v>1</v>
      </c>
      <c r="Y279" s="14" t="s">
        <v>80</v>
      </c>
      <c r="Z279" s="14" t="s">
        <v>80</v>
      </c>
      <c r="AA279" s="18" t="s">
        <v>80</v>
      </c>
      <c r="AB279" s="18" t="s">
        <v>80</v>
      </c>
      <c r="AC279" s="14" t="s">
        <v>80</v>
      </c>
    </row>
    <row r="280" spans="1:29" x14ac:dyDescent="0.15">
      <c r="A280" s="14" t="s">
        <v>72</v>
      </c>
      <c r="B280" s="14" t="s">
        <v>10</v>
      </c>
      <c r="C280" s="14" t="s">
        <v>13</v>
      </c>
      <c r="D280" s="14" t="s">
        <v>357</v>
      </c>
      <c r="E280" s="14" t="s">
        <v>753</v>
      </c>
      <c r="F280" s="14" t="s">
        <v>1143</v>
      </c>
      <c r="G280" s="14" t="s">
        <v>80</v>
      </c>
      <c r="H280" s="14" t="s">
        <v>1264</v>
      </c>
      <c r="I280" s="17">
        <v>17833519.57392776</v>
      </c>
      <c r="J280" s="14" t="s">
        <v>51</v>
      </c>
      <c r="K280" s="17">
        <v>23183575.446106087</v>
      </c>
      <c r="L280" s="14" t="s">
        <v>1264</v>
      </c>
      <c r="M280" s="17">
        <v>17833519.57392776</v>
      </c>
      <c r="N280" s="14" t="s">
        <v>51</v>
      </c>
      <c r="O280" s="17">
        <v>23183575.446106087</v>
      </c>
      <c r="P280" s="17">
        <v>17833519.57392776</v>
      </c>
      <c r="Q280" s="17">
        <v>0</v>
      </c>
      <c r="R280" s="17">
        <v>0</v>
      </c>
      <c r="S280" s="18">
        <v>0</v>
      </c>
      <c r="T280" s="14" t="s">
        <v>50</v>
      </c>
      <c r="U280" s="14" t="s">
        <v>80</v>
      </c>
      <c r="V280" s="14" t="s">
        <v>1279</v>
      </c>
      <c r="W280" s="18">
        <v>0.14782362882165062</v>
      </c>
      <c r="X280" s="18">
        <v>1</v>
      </c>
      <c r="Y280" s="14" t="s">
        <v>80</v>
      </c>
      <c r="Z280" s="14" t="s">
        <v>80</v>
      </c>
      <c r="AA280" s="18" t="s">
        <v>80</v>
      </c>
      <c r="AB280" s="18" t="s">
        <v>80</v>
      </c>
      <c r="AC280" s="14" t="s">
        <v>80</v>
      </c>
    </row>
    <row r="281" spans="1:29" x14ac:dyDescent="0.15">
      <c r="A281" s="14" t="s">
        <v>72</v>
      </c>
      <c r="B281" s="14" t="s">
        <v>10</v>
      </c>
      <c r="C281" s="14" t="s">
        <v>13</v>
      </c>
      <c r="D281" s="14" t="s">
        <v>358</v>
      </c>
      <c r="E281" s="14" t="s">
        <v>754</v>
      </c>
      <c r="F281" s="14" t="s">
        <v>1144</v>
      </c>
      <c r="G281" s="14" t="s">
        <v>80</v>
      </c>
      <c r="H281" s="14" t="s">
        <v>1264</v>
      </c>
      <c r="I281" s="17">
        <v>5699742.6771353623</v>
      </c>
      <c r="J281" s="14" t="s">
        <v>51</v>
      </c>
      <c r="K281" s="17">
        <v>7409665.4802759718</v>
      </c>
      <c r="L281" s="14" t="s">
        <v>1264</v>
      </c>
      <c r="M281" s="17">
        <v>5699742.6771353623</v>
      </c>
      <c r="N281" s="14" t="s">
        <v>51</v>
      </c>
      <c r="O281" s="17">
        <v>7409665.4802759718</v>
      </c>
      <c r="P281" s="17">
        <v>5699742.6771353623</v>
      </c>
      <c r="Q281" s="17">
        <v>0</v>
      </c>
      <c r="R281" s="17">
        <v>0</v>
      </c>
      <c r="S281" s="18">
        <v>0</v>
      </c>
      <c r="T281" s="14" t="s">
        <v>50</v>
      </c>
      <c r="U281" s="14" t="s">
        <v>80</v>
      </c>
      <c r="V281" s="14" t="s">
        <v>1279</v>
      </c>
      <c r="W281" s="18">
        <v>0.14782362882165062</v>
      </c>
      <c r="X281" s="18">
        <v>1</v>
      </c>
      <c r="Y281" s="14" t="s">
        <v>80</v>
      </c>
      <c r="Z281" s="14" t="s">
        <v>80</v>
      </c>
      <c r="AA281" s="18" t="s">
        <v>80</v>
      </c>
      <c r="AB281" s="18" t="s">
        <v>80</v>
      </c>
      <c r="AC281" s="14" t="s">
        <v>80</v>
      </c>
    </row>
    <row r="282" spans="1:29" x14ac:dyDescent="0.15">
      <c r="A282" s="14" t="s">
        <v>72</v>
      </c>
      <c r="B282" s="14" t="s">
        <v>10</v>
      </c>
      <c r="C282" s="14" t="s">
        <v>13</v>
      </c>
      <c r="D282" s="14" t="s">
        <v>359</v>
      </c>
      <c r="E282" s="14" t="s">
        <v>755</v>
      </c>
      <c r="F282" s="14" t="s">
        <v>1145</v>
      </c>
      <c r="G282" s="14" t="s">
        <v>80</v>
      </c>
      <c r="H282" s="14" t="s">
        <v>1264</v>
      </c>
      <c r="I282" s="17">
        <v>5721050.3174035</v>
      </c>
      <c r="J282" s="14" t="s">
        <v>51</v>
      </c>
      <c r="K282" s="17">
        <v>7437365.4126245501</v>
      </c>
      <c r="L282" s="14" t="s">
        <v>1264</v>
      </c>
      <c r="M282" s="17">
        <v>5721050.3174035</v>
      </c>
      <c r="N282" s="14" t="s">
        <v>51</v>
      </c>
      <c r="O282" s="17">
        <v>7437365.4126245501</v>
      </c>
      <c r="P282" s="17">
        <v>5721050.3174035</v>
      </c>
      <c r="Q282" s="17">
        <v>0</v>
      </c>
      <c r="R282" s="17">
        <v>0</v>
      </c>
      <c r="S282" s="18">
        <v>0</v>
      </c>
      <c r="T282" s="14" t="s">
        <v>50</v>
      </c>
      <c r="U282" s="14" t="s">
        <v>80</v>
      </c>
      <c r="V282" s="14" t="s">
        <v>1279</v>
      </c>
      <c r="W282" s="18">
        <v>0.14782362882165062</v>
      </c>
      <c r="X282" s="18">
        <v>1</v>
      </c>
      <c r="Y282" s="14" t="s">
        <v>80</v>
      </c>
      <c r="Z282" s="14" t="s">
        <v>80</v>
      </c>
      <c r="AA282" s="18" t="s">
        <v>80</v>
      </c>
      <c r="AB282" s="18" t="s">
        <v>80</v>
      </c>
      <c r="AC282" s="14" t="s">
        <v>80</v>
      </c>
    </row>
    <row r="283" spans="1:29" x14ac:dyDescent="0.15">
      <c r="A283" s="14" t="s">
        <v>72</v>
      </c>
      <c r="B283" s="14" t="s">
        <v>10</v>
      </c>
      <c r="C283" s="14" t="s">
        <v>13</v>
      </c>
      <c r="D283" s="14" t="s">
        <v>360</v>
      </c>
      <c r="E283" s="14" t="s">
        <v>756</v>
      </c>
      <c r="F283" s="14" t="s">
        <v>1146</v>
      </c>
      <c r="G283" s="14" t="s">
        <v>80</v>
      </c>
      <c r="H283" s="14" t="s">
        <v>1264</v>
      </c>
      <c r="I283" s="17">
        <v>73724608.338070065</v>
      </c>
      <c r="J283" s="14" t="s">
        <v>51</v>
      </c>
      <c r="K283" s="17">
        <v>95841990.839491069</v>
      </c>
      <c r="L283" s="14" t="s">
        <v>1264</v>
      </c>
      <c r="M283" s="17">
        <v>73724608.338070065</v>
      </c>
      <c r="N283" s="14" t="s">
        <v>51</v>
      </c>
      <c r="O283" s="17">
        <v>95841990.839491069</v>
      </c>
      <c r="P283" s="17">
        <v>73724608.338070065</v>
      </c>
      <c r="Q283" s="17">
        <v>0</v>
      </c>
      <c r="R283" s="17">
        <v>0</v>
      </c>
      <c r="S283" s="18">
        <v>0</v>
      </c>
      <c r="T283" s="14" t="s">
        <v>50</v>
      </c>
      <c r="U283" s="14" t="s">
        <v>80</v>
      </c>
      <c r="V283" s="14" t="s">
        <v>1279</v>
      </c>
      <c r="W283" s="18">
        <v>0.14782362882165062</v>
      </c>
      <c r="X283" s="18">
        <v>1</v>
      </c>
      <c r="Y283" s="14" t="s">
        <v>80</v>
      </c>
      <c r="Z283" s="14" t="s">
        <v>80</v>
      </c>
      <c r="AA283" s="18" t="s">
        <v>80</v>
      </c>
      <c r="AB283" s="18" t="s">
        <v>80</v>
      </c>
      <c r="AC283" s="14" t="s">
        <v>80</v>
      </c>
    </row>
    <row r="284" spans="1:29" x14ac:dyDescent="0.15">
      <c r="A284" s="14" t="s">
        <v>72</v>
      </c>
      <c r="B284" s="14" t="s">
        <v>10</v>
      </c>
      <c r="C284" s="14" t="s">
        <v>13</v>
      </c>
      <c r="D284" s="14" t="s">
        <v>361</v>
      </c>
      <c r="E284" s="14" t="s">
        <v>757</v>
      </c>
      <c r="F284" s="14" t="s">
        <v>1147</v>
      </c>
      <c r="G284" s="14" t="s">
        <v>80</v>
      </c>
      <c r="H284" s="14" t="s">
        <v>1264</v>
      </c>
      <c r="I284" s="17">
        <v>49801810.968521386</v>
      </c>
      <c r="J284" s="14" t="s">
        <v>51</v>
      </c>
      <c r="K284" s="17">
        <v>64742354.25907781</v>
      </c>
      <c r="L284" s="14" t="s">
        <v>1264</v>
      </c>
      <c r="M284" s="17">
        <v>49801810.968521386</v>
      </c>
      <c r="N284" s="14" t="s">
        <v>51</v>
      </c>
      <c r="O284" s="17">
        <v>64742354.25907781</v>
      </c>
      <c r="P284" s="17">
        <v>49801810.968521386</v>
      </c>
      <c r="Q284" s="17">
        <v>0</v>
      </c>
      <c r="R284" s="17">
        <v>0</v>
      </c>
      <c r="S284" s="18">
        <v>0</v>
      </c>
      <c r="T284" s="14" t="s">
        <v>50</v>
      </c>
      <c r="U284" s="14" t="s">
        <v>80</v>
      </c>
      <c r="V284" s="14" t="s">
        <v>1279</v>
      </c>
      <c r="W284" s="18">
        <v>0.14782362882165062</v>
      </c>
      <c r="X284" s="18">
        <v>1</v>
      </c>
      <c r="Y284" s="14" t="s">
        <v>80</v>
      </c>
      <c r="Z284" s="14" t="s">
        <v>80</v>
      </c>
      <c r="AA284" s="18" t="s">
        <v>80</v>
      </c>
      <c r="AB284" s="18" t="s">
        <v>80</v>
      </c>
      <c r="AC284" s="14" t="s">
        <v>80</v>
      </c>
    </row>
    <row r="285" spans="1:29" x14ac:dyDescent="0.15">
      <c r="A285" s="14" t="s">
        <v>72</v>
      </c>
      <c r="B285" s="14" t="s">
        <v>10</v>
      </c>
      <c r="C285" s="14" t="s">
        <v>13</v>
      </c>
      <c r="D285" s="14" t="s">
        <v>362</v>
      </c>
      <c r="E285" s="14" t="s">
        <v>758</v>
      </c>
      <c r="F285" s="14" t="s">
        <v>1148</v>
      </c>
      <c r="G285" s="14" t="s">
        <v>80</v>
      </c>
      <c r="H285" s="14" t="s">
        <v>1264</v>
      </c>
      <c r="I285" s="17">
        <v>12565279.071434921</v>
      </c>
      <c r="J285" s="14" t="s">
        <v>51</v>
      </c>
      <c r="K285" s="17">
        <v>16334862.792865397</v>
      </c>
      <c r="L285" s="14" t="s">
        <v>1264</v>
      </c>
      <c r="M285" s="17">
        <v>12565279.071434921</v>
      </c>
      <c r="N285" s="14" t="s">
        <v>51</v>
      </c>
      <c r="O285" s="17">
        <v>16334862.792865397</v>
      </c>
      <c r="P285" s="17">
        <v>12565279.071434921</v>
      </c>
      <c r="Q285" s="17">
        <v>0</v>
      </c>
      <c r="R285" s="17">
        <v>0</v>
      </c>
      <c r="S285" s="18">
        <v>0</v>
      </c>
      <c r="T285" s="14" t="s">
        <v>50</v>
      </c>
      <c r="U285" s="14" t="s">
        <v>80</v>
      </c>
      <c r="V285" s="14" t="s">
        <v>1279</v>
      </c>
      <c r="W285" s="18">
        <v>0.14782362882165062</v>
      </c>
      <c r="X285" s="18">
        <v>1</v>
      </c>
      <c r="Y285" s="14" t="s">
        <v>80</v>
      </c>
      <c r="Z285" s="14" t="s">
        <v>80</v>
      </c>
      <c r="AA285" s="18" t="s">
        <v>80</v>
      </c>
      <c r="AB285" s="18" t="s">
        <v>80</v>
      </c>
      <c r="AC285" s="14" t="s">
        <v>80</v>
      </c>
    </row>
    <row r="286" spans="1:29" x14ac:dyDescent="0.15">
      <c r="A286" s="14" t="s">
        <v>72</v>
      </c>
      <c r="B286" s="14" t="s">
        <v>10</v>
      </c>
      <c r="C286" s="14" t="s">
        <v>13</v>
      </c>
      <c r="D286" s="14" t="s">
        <v>363</v>
      </c>
      <c r="E286" s="14" t="s">
        <v>759</v>
      </c>
      <c r="F286" s="14" t="s">
        <v>1149</v>
      </c>
      <c r="G286" s="14" t="s">
        <v>80</v>
      </c>
      <c r="H286" s="14" t="s">
        <v>1264</v>
      </c>
      <c r="I286" s="17">
        <v>17166231.691508345</v>
      </c>
      <c r="J286" s="14" t="s">
        <v>51</v>
      </c>
      <c r="K286" s="17">
        <v>22316101.198960852</v>
      </c>
      <c r="L286" s="14" t="s">
        <v>1264</v>
      </c>
      <c r="M286" s="17">
        <v>17166231.691508345</v>
      </c>
      <c r="N286" s="14" t="s">
        <v>51</v>
      </c>
      <c r="O286" s="17">
        <v>22316101.198960852</v>
      </c>
      <c r="P286" s="17">
        <v>17166231.691508345</v>
      </c>
      <c r="Q286" s="17">
        <v>0</v>
      </c>
      <c r="R286" s="17">
        <v>0</v>
      </c>
      <c r="S286" s="18">
        <v>0</v>
      </c>
      <c r="T286" s="14" t="s">
        <v>50</v>
      </c>
      <c r="U286" s="14" t="s">
        <v>80</v>
      </c>
      <c r="V286" s="14" t="s">
        <v>1279</v>
      </c>
      <c r="W286" s="18">
        <v>0.14782362882165062</v>
      </c>
      <c r="X286" s="18">
        <v>1</v>
      </c>
      <c r="Y286" s="14" t="s">
        <v>80</v>
      </c>
      <c r="Z286" s="14" t="s">
        <v>80</v>
      </c>
      <c r="AA286" s="18" t="s">
        <v>80</v>
      </c>
      <c r="AB286" s="18" t="s">
        <v>80</v>
      </c>
      <c r="AC286" s="14" t="s">
        <v>80</v>
      </c>
    </row>
    <row r="287" spans="1:29" x14ac:dyDescent="0.15">
      <c r="A287" s="14" t="s">
        <v>72</v>
      </c>
      <c r="B287" s="14" t="s">
        <v>10</v>
      </c>
      <c r="C287" s="14" t="s">
        <v>13</v>
      </c>
      <c r="D287" s="14" t="s">
        <v>364</v>
      </c>
      <c r="E287" s="14" t="s">
        <v>760</v>
      </c>
      <c r="F287" s="14" t="s">
        <v>1150</v>
      </c>
      <c r="G287" s="14" t="s">
        <v>80</v>
      </c>
      <c r="H287" s="14" t="s">
        <v>1264</v>
      </c>
      <c r="I287" s="17">
        <v>1429656.3006465188</v>
      </c>
      <c r="J287" s="14" t="s">
        <v>51</v>
      </c>
      <c r="K287" s="17">
        <v>1858553.1908404743</v>
      </c>
      <c r="L287" s="14" t="s">
        <v>1264</v>
      </c>
      <c r="M287" s="17">
        <v>1429656.3006465188</v>
      </c>
      <c r="N287" s="14" t="s">
        <v>51</v>
      </c>
      <c r="O287" s="17">
        <v>1858553.1908404743</v>
      </c>
      <c r="P287" s="17">
        <v>1429656.3006465188</v>
      </c>
      <c r="Q287" s="17">
        <v>0</v>
      </c>
      <c r="R287" s="17">
        <v>0</v>
      </c>
      <c r="S287" s="18">
        <v>0</v>
      </c>
      <c r="T287" s="14" t="s">
        <v>50</v>
      </c>
      <c r="U287" s="14" t="s">
        <v>80</v>
      </c>
      <c r="V287" s="14" t="s">
        <v>1279</v>
      </c>
      <c r="W287" s="18">
        <v>0.14782362882165062</v>
      </c>
      <c r="X287" s="18">
        <v>1</v>
      </c>
      <c r="Y287" s="14" t="s">
        <v>80</v>
      </c>
      <c r="Z287" s="14" t="s">
        <v>80</v>
      </c>
      <c r="AA287" s="18" t="s">
        <v>80</v>
      </c>
      <c r="AB287" s="18" t="s">
        <v>80</v>
      </c>
      <c r="AC287" s="14" t="s">
        <v>80</v>
      </c>
    </row>
    <row r="288" spans="1:29" x14ac:dyDescent="0.15">
      <c r="A288" s="14" t="s">
        <v>72</v>
      </c>
      <c r="B288" s="14" t="s">
        <v>10</v>
      </c>
      <c r="C288" s="14" t="s">
        <v>13</v>
      </c>
      <c r="D288" s="14" t="s">
        <v>365</v>
      </c>
      <c r="E288" s="14" t="s">
        <v>761</v>
      </c>
      <c r="F288" s="14" t="s">
        <v>1151</v>
      </c>
      <c r="G288" s="14" t="s">
        <v>80</v>
      </c>
      <c r="H288" s="14" t="s">
        <v>1264</v>
      </c>
      <c r="I288" s="17">
        <v>29158578.41590314</v>
      </c>
      <c r="J288" s="14" t="s">
        <v>51</v>
      </c>
      <c r="K288" s="17">
        <v>37906151.940674081</v>
      </c>
      <c r="L288" s="14" t="s">
        <v>1264</v>
      </c>
      <c r="M288" s="17">
        <v>29158578.41590314</v>
      </c>
      <c r="N288" s="14" t="s">
        <v>51</v>
      </c>
      <c r="O288" s="17">
        <v>37906151.940674081</v>
      </c>
      <c r="P288" s="17">
        <v>29158578.41590314</v>
      </c>
      <c r="Q288" s="17">
        <v>0</v>
      </c>
      <c r="R288" s="17">
        <v>0</v>
      </c>
      <c r="S288" s="18">
        <v>0</v>
      </c>
      <c r="T288" s="14" t="s">
        <v>50</v>
      </c>
      <c r="U288" s="14" t="s">
        <v>80</v>
      </c>
      <c r="V288" s="14" t="s">
        <v>1279</v>
      </c>
      <c r="W288" s="18">
        <v>0.14782362882165062</v>
      </c>
      <c r="X288" s="18">
        <v>1</v>
      </c>
      <c r="Y288" s="14" t="s">
        <v>80</v>
      </c>
      <c r="Z288" s="14" t="s">
        <v>80</v>
      </c>
      <c r="AA288" s="18" t="s">
        <v>80</v>
      </c>
      <c r="AB288" s="18" t="s">
        <v>80</v>
      </c>
      <c r="AC288" s="14" t="s">
        <v>80</v>
      </c>
    </row>
    <row r="289" spans="1:29" x14ac:dyDescent="0.15">
      <c r="A289" s="14" t="s">
        <v>72</v>
      </c>
      <c r="B289" s="14" t="s">
        <v>10</v>
      </c>
      <c r="C289" s="14" t="s">
        <v>13</v>
      </c>
      <c r="D289" s="14" t="s">
        <v>366</v>
      </c>
      <c r="E289" s="14" t="s">
        <v>762</v>
      </c>
      <c r="F289" s="14" t="s">
        <v>1152</v>
      </c>
      <c r="G289" s="14" t="s">
        <v>80</v>
      </c>
      <c r="H289" s="14" t="s">
        <v>1264</v>
      </c>
      <c r="I289" s="17">
        <v>25184949.441571683</v>
      </c>
      <c r="J289" s="14" t="s">
        <v>51</v>
      </c>
      <c r="K289" s="17">
        <v>32740434.274043191</v>
      </c>
      <c r="L289" s="14" t="s">
        <v>1264</v>
      </c>
      <c r="M289" s="17">
        <v>25184949.441571683</v>
      </c>
      <c r="N289" s="14" t="s">
        <v>51</v>
      </c>
      <c r="O289" s="17">
        <v>32740434.274043191</v>
      </c>
      <c r="P289" s="17">
        <v>25184949.441571683</v>
      </c>
      <c r="Q289" s="17">
        <v>0</v>
      </c>
      <c r="R289" s="17">
        <v>0</v>
      </c>
      <c r="S289" s="18">
        <v>0</v>
      </c>
      <c r="T289" s="14" t="s">
        <v>50</v>
      </c>
      <c r="U289" s="14" t="s">
        <v>80</v>
      </c>
      <c r="V289" s="14" t="s">
        <v>1279</v>
      </c>
      <c r="W289" s="18">
        <v>0.14782362882165062</v>
      </c>
      <c r="X289" s="18">
        <v>1</v>
      </c>
      <c r="Y289" s="14" t="s">
        <v>80</v>
      </c>
      <c r="Z289" s="14" t="s">
        <v>80</v>
      </c>
      <c r="AA289" s="18" t="s">
        <v>80</v>
      </c>
      <c r="AB289" s="18" t="s">
        <v>80</v>
      </c>
      <c r="AC289" s="14" t="s">
        <v>80</v>
      </c>
    </row>
    <row r="290" spans="1:29" x14ac:dyDescent="0.15">
      <c r="A290" s="14" t="s">
        <v>72</v>
      </c>
      <c r="B290" s="14" t="s">
        <v>10</v>
      </c>
      <c r="C290" s="14" t="s">
        <v>13</v>
      </c>
      <c r="D290" s="14" t="s">
        <v>367</v>
      </c>
      <c r="E290" s="14" t="s">
        <v>763</v>
      </c>
      <c r="F290" s="14" t="s">
        <v>1153</v>
      </c>
      <c r="G290" s="14" t="s">
        <v>80</v>
      </c>
      <c r="H290" s="14" t="s">
        <v>1264</v>
      </c>
      <c r="I290" s="17">
        <v>14030471.688584253</v>
      </c>
      <c r="J290" s="14" t="s">
        <v>51</v>
      </c>
      <c r="K290" s="17">
        <v>18239613.195159528</v>
      </c>
      <c r="L290" s="14" t="s">
        <v>1264</v>
      </c>
      <c r="M290" s="17">
        <v>14030471.688584253</v>
      </c>
      <c r="N290" s="14" t="s">
        <v>51</v>
      </c>
      <c r="O290" s="17">
        <v>18239613.195159528</v>
      </c>
      <c r="P290" s="17">
        <v>14030471.688584253</v>
      </c>
      <c r="Q290" s="17">
        <v>0</v>
      </c>
      <c r="R290" s="17">
        <v>0</v>
      </c>
      <c r="S290" s="18">
        <v>0</v>
      </c>
      <c r="T290" s="14" t="s">
        <v>50</v>
      </c>
      <c r="U290" s="14" t="s">
        <v>80</v>
      </c>
      <c r="V290" s="14" t="s">
        <v>1279</v>
      </c>
      <c r="W290" s="18">
        <v>0.14782362882165062</v>
      </c>
      <c r="X290" s="18">
        <v>1</v>
      </c>
      <c r="Y290" s="14" t="s">
        <v>80</v>
      </c>
      <c r="Z290" s="14" t="s">
        <v>80</v>
      </c>
      <c r="AA290" s="18" t="s">
        <v>80</v>
      </c>
      <c r="AB290" s="18" t="s">
        <v>80</v>
      </c>
      <c r="AC290" s="14" t="s">
        <v>80</v>
      </c>
    </row>
    <row r="291" spans="1:29" x14ac:dyDescent="0.15">
      <c r="A291" s="14" t="s">
        <v>72</v>
      </c>
      <c r="B291" s="14" t="s">
        <v>10</v>
      </c>
      <c r="C291" s="14" t="s">
        <v>13</v>
      </c>
      <c r="D291" s="14" t="s">
        <v>368</v>
      </c>
      <c r="E291" s="14" t="s">
        <v>764</v>
      </c>
      <c r="F291" s="14" t="s">
        <v>1154</v>
      </c>
      <c r="G291" s="14" t="s">
        <v>80</v>
      </c>
      <c r="H291" s="14" t="s">
        <v>1264</v>
      </c>
      <c r="I291" s="17">
        <v>4352757.24870406</v>
      </c>
      <c r="J291" s="14" t="s">
        <v>51</v>
      </c>
      <c r="K291" s="17">
        <v>5658584.4233152783</v>
      </c>
      <c r="L291" s="14" t="s">
        <v>1264</v>
      </c>
      <c r="M291" s="17">
        <v>4352757.24870406</v>
      </c>
      <c r="N291" s="14" t="s">
        <v>51</v>
      </c>
      <c r="O291" s="17">
        <v>5658584.4233152783</v>
      </c>
      <c r="P291" s="17">
        <v>4352757.24870406</v>
      </c>
      <c r="Q291" s="17">
        <v>0</v>
      </c>
      <c r="R291" s="17">
        <v>0</v>
      </c>
      <c r="S291" s="18">
        <v>0</v>
      </c>
      <c r="T291" s="14" t="s">
        <v>50</v>
      </c>
      <c r="U291" s="14" t="s">
        <v>80</v>
      </c>
      <c r="V291" s="14" t="s">
        <v>1279</v>
      </c>
      <c r="W291" s="18">
        <v>0.14782362882165062</v>
      </c>
      <c r="X291" s="18">
        <v>1</v>
      </c>
      <c r="Y291" s="14" t="s">
        <v>80</v>
      </c>
      <c r="Z291" s="14" t="s">
        <v>80</v>
      </c>
      <c r="AA291" s="18" t="s">
        <v>80</v>
      </c>
      <c r="AB291" s="18" t="s">
        <v>80</v>
      </c>
      <c r="AC291" s="14" t="s">
        <v>80</v>
      </c>
    </row>
    <row r="292" spans="1:29" x14ac:dyDescent="0.15">
      <c r="A292" s="14" t="s">
        <v>72</v>
      </c>
      <c r="B292" s="14" t="s">
        <v>10</v>
      </c>
      <c r="C292" s="14" t="s">
        <v>13</v>
      </c>
      <c r="D292" s="14" t="s">
        <v>369</v>
      </c>
      <c r="E292" s="14" t="s">
        <v>765</v>
      </c>
      <c r="F292" s="14" t="s">
        <v>1155</v>
      </c>
      <c r="G292" s="14" t="s">
        <v>80</v>
      </c>
      <c r="H292" s="14" t="s">
        <v>1264</v>
      </c>
      <c r="I292" s="17">
        <v>289253787.31834531</v>
      </c>
      <c r="J292" s="14" t="s">
        <v>51</v>
      </c>
      <c r="K292" s="17">
        <v>376029923.5138489</v>
      </c>
      <c r="L292" s="14" t="s">
        <v>1264</v>
      </c>
      <c r="M292" s="17">
        <v>289253787.31834531</v>
      </c>
      <c r="N292" s="14" t="s">
        <v>51</v>
      </c>
      <c r="O292" s="17">
        <v>376029923.5138489</v>
      </c>
      <c r="P292" s="17">
        <v>289253787.31834531</v>
      </c>
      <c r="Q292" s="17">
        <v>0</v>
      </c>
      <c r="R292" s="17">
        <v>0</v>
      </c>
      <c r="S292" s="18">
        <v>0</v>
      </c>
      <c r="T292" s="14" t="s">
        <v>50</v>
      </c>
      <c r="U292" s="14" t="s">
        <v>80</v>
      </c>
      <c r="V292" s="14" t="s">
        <v>1279</v>
      </c>
      <c r="W292" s="18">
        <v>0.14782362882165062</v>
      </c>
      <c r="X292" s="18">
        <v>1</v>
      </c>
      <c r="Y292" s="14" t="s">
        <v>80</v>
      </c>
      <c r="Z292" s="14" t="s">
        <v>80</v>
      </c>
      <c r="AA292" s="18" t="s">
        <v>80</v>
      </c>
      <c r="AB292" s="18" t="s">
        <v>80</v>
      </c>
      <c r="AC292" s="14" t="s">
        <v>80</v>
      </c>
    </row>
    <row r="293" spans="1:29" x14ac:dyDescent="0.15">
      <c r="A293" s="14" t="s">
        <v>72</v>
      </c>
      <c r="B293" s="14" t="s">
        <v>10</v>
      </c>
      <c r="C293" s="14" t="s">
        <v>13</v>
      </c>
      <c r="D293" s="14" t="s">
        <v>370</v>
      </c>
      <c r="E293" s="14" t="s">
        <v>766</v>
      </c>
      <c r="F293" s="14" t="s">
        <v>1156</v>
      </c>
      <c r="G293" s="14" t="s">
        <v>80</v>
      </c>
      <c r="H293" s="14" t="s">
        <v>1264</v>
      </c>
      <c r="I293" s="17">
        <v>23835636.829622898</v>
      </c>
      <c r="J293" s="14" t="s">
        <v>51</v>
      </c>
      <c r="K293" s="17">
        <v>30986327.878509771</v>
      </c>
      <c r="L293" s="14" t="s">
        <v>1264</v>
      </c>
      <c r="M293" s="17">
        <v>23835636.829622898</v>
      </c>
      <c r="N293" s="14" t="s">
        <v>51</v>
      </c>
      <c r="O293" s="17">
        <v>30986327.878509771</v>
      </c>
      <c r="P293" s="17">
        <v>23835636.829622898</v>
      </c>
      <c r="Q293" s="17">
        <v>0</v>
      </c>
      <c r="R293" s="17">
        <v>0</v>
      </c>
      <c r="S293" s="18">
        <v>0</v>
      </c>
      <c r="T293" s="14" t="s">
        <v>50</v>
      </c>
      <c r="U293" s="14" t="s">
        <v>80</v>
      </c>
      <c r="V293" s="14" t="s">
        <v>1279</v>
      </c>
      <c r="W293" s="18">
        <v>0.14782362882165062</v>
      </c>
      <c r="X293" s="18">
        <v>1</v>
      </c>
      <c r="Y293" s="14" t="s">
        <v>80</v>
      </c>
      <c r="Z293" s="14" t="s">
        <v>80</v>
      </c>
      <c r="AA293" s="18" t="s">
        <v>80</v>
      </c>
      <c r="AB293" s="18" t="s">
        <v>80</v>
      </c>
      <c r="AC293" s="14" t="s">
        <v>80</v>
      </c>
    </row>
    <row r="294" spans="1:29" x14ac:dyDescent="0.15">
      <c r="A294" s="14" t="s">
        <v>72</v>
      </c>
      <c r="B294" s="14" t="s">
        <v>10</v>
      </c>
      <c r="C294" s="14" t="s">
        <v>13</v>
      </c>
      <c r="D294" s="14" t="s">
        <v>371</v>
      </c>
      <c r="E294" s="14" t="s">
        <v>767</v>
      </c>
      <c r="F294" s="14" t="s">
        <v>1157</v>
      </c>
      <c r="G294" s="14" t="s">
        <v>80</v>
      </c>
      <c r="H294" s="14" t="s">
        <v>1264</v>
      </c>
      <c r="I294" s="17">
        <v>26073345.731464144</v>
      </c>
      <c r="J294" s="14" t="s">
        <v>51</v>
      </c>
      <c r="K294" s="17">
        <v>33895349.450903386</v>
      </c>
      <c r="L294" s="14" t="s">
        <v>1264</v>
      </c>
      <c r="M294" s="17">
        <v>26073345.731464144</v>
      </c>
      <c r="N294" s="14" t="s">
        <v>51</v>
      </c>
      <c r="O294" s="17">
        <v>33895349.450903386</v>
      </c>
      <c r="P294" s="17">
        <v>26073345.731464144</v>
      </c>
      <c r="Q294" s="17">
        <v>0</v>
      </c>
      <c r="R294" s="17">
        <v>0</v>
      </c>
      <c r="S294" s="18">
        <v>0</v>
      </c>
      <c r="T294" s="14" t="s">
        <v>50</v>
      </c>
      <c r="U294" s="14" t="s">
        <v>80</v>
      </c>
      <c r="V294" s="14" t="s">
        <v>1279</v>
      </c>
      <c r="W294" s="18">
        <v>0.14782362882165062</v>
      </c>
      <c r="X294" s="18">
        <v>1</v>
      </c>
      <c r="Y294" s="14" t="s">
        <v>80</v>
      </c>
      <c r="Z294" s="14" t="s">
        <v>80</v>
      </c>
      <c r="AA294" s="18" t="s">
        <v>80</v>
      </c>
      <c r="AB294" s="18" t="s">
        <v>80</v>
      </c>
      <c r="AC294" s="14" t="s">
        <v>80</v>
      </c>
    </row>
    <row r="295" spans="1:29" x14ac:dyDescent="0.15">
      <c r="A295" s="14" t="s">
        <v>72</v>
      </c>
      <c r="B295" s="14" t="s">
        <v>10</v>
      </c>
      <c r="C295" s="14" t="s">
        <v>13</v>
      </c>
      <c r="D295" s="14" t="s">
        <v>372</v>
      </c>
      <c r="E295" s="14" t="s">
        <v>768</v>
      </c>
      <c r="F295" s="14" t="s">
        <v>1158</v>
      </c>
      <c r="G295" s="14" t="s">
        <v>80</v>
      </c>
      <c r="H295" s="14" t="s">
        <v>1264</v>
      </c>
      <c r="I295" s="17">
        <v>2009135.4399444179</v>
      </c>
      <c r="J295" s="14" t="s">
        <v>51</v>
      </c>
      <c r="K295" s="17">
        <v>2611876.0719277435</v>
      </c>
      <c r="L295" s="14" t="s">
        <v>1264</v>
      </c>
      <c r="M295" s="17">
        <v>2009135.4399444179</v>
      </c>
      <c r="N295" s="14" t="s">
        <v>51</v>
      </c>
      <c r="O295" s="17">
        <v>2611876.0719277435</v>
      </c>
      <c r="P295" s="17">
        <v>2009135.4399444179</v>
      </c>
      <c r="Q295" s="17">
        <v>0</v>
      </c>
      <c r="R295" s="17">
        <v>0</v>
      </c>
      <c r="S295" s="18">
        <v>0</v>
      </c>
      <c r="T295" s="14" t="s">
        <v>50</v>
      </c>
      <c r="U295" s="14" t="s">
        <v>80</v>
      </c>
      <c r="V295" s="14" t="s">
        <v>1279</v>
      </c>
      <c r="W295" s="18">
        <v>0.14782362882165062</v>
      </c>
      <c r="X295" s="18">
        <v>1</v>
      </c>
      <c r="Y295" s="14" t="s">
        <v>80</v>
      </c>
      <c r="Z295" s="14" t="s">
        <v>80</v>
      </c>
      <c r="AA295" s="18" t="s">
        <v>80</v>
      </c>
      <c r="AB295" s="18" t="s">
        <v>80</v>
      </c>
      <c r="AC295" s="14" t="s">
        <v>80</v>
      </c>
    </row>
    <row r="296" spans="1:29" x14ac:dyDescent="0.15">
      <c r="A296" s="14" t="s">
        <v>72</v>
      </c>
      <c r="B296" s="14" t="s">
        <v>10</v>
      </c>
      <c r="C296" s="14" t="s">
        <v>13</v>
      </c>
      <c r="D296" s="14" t="s">
        <v>373</v>
      </c>
      <c r="E296" s="14" t="s">
        <v>769</v>
      </c>
      <c r="F296" s="14" t="s">
        <v>1159</v>
      </c>
      <c r="G296" s="14" t="s">
        <v>80</v>
      </c>
      <c r="H296" s="14" t="s">
        <v>1264</v>
      </c>
      <c r="I296" s="17">
        <v>1621884.6766556748</v>
      </c>
      <c r="J296" s="14" t="s">
        <v>51</v>
      </c>
      <c r="K296" s="17">
        <v>2108450.0796523774</v>
      </c>
      <c r="L296" s="14" t="s">
        <v>1264</v>
      </c>
      <c r="M296" s="17">
        <v>1621884.6766556748</v>
      </c>
      <c r="N296" s="14" t="s">
        <v>51</v>
      </c>
      <c r="O296" s="17">
        <v>2108450.0796523774</v>
      </c>
      <c r="P296" s="17">
        <v>1621884.6766556748</v>
      </c>
      <c r="Q296" s="17">
        <v>0</v>
      </c>
      <c r="R296" s="17">
        <v>0</v>
      </c>
      <c r="S296" s="18">
        <v>0</v>
      </c>
      <c r="T296" s="14" t="s">
        <v>50</v>
      </c>
      <c r="U296" s="14" t="s">
        <v>80</v>
      </c>
      <c r="V296" s="14" t="s">
        <v>1279</v>
      </c>
      <c r="W296" s="18">
        <v>0.14782362882165062</v>
      </c>
      <c r="X296" s="18">
        <v>1</v>
      </c>
      <c r="Y296" s="14" t="s">
        <v>80</v>
      </c>
      <c r="Z296" s="14" t="s">
        <v>80</v>
      </c>
      <c r="AA296" s="18" t="s">
        <v>80</v>
      </c>
      <c r="AB296" s="18" t="s">
        <v>80</v>
      </c>
      <c r="AC296" s="14" t="s">
        <v>80</v>
      </c>
    </row>
    <row r="297" spans="1:29" x14ac:dyDescent="0.15">
      <c r="A297" s="14" t="s">
        <v>72</v>
      </c>
      <c r="B297" s="14" t="s">
        <v>10</v>
      </c>
      <c r="C297" s="14" t="s">
        <v>13</v>
      </c>
      <c r="D297" s="14" t="s">
        <v>374</v>
      </c>
      <c r="E297" s="14" t="s">
        <v>770</v>
      </c>
      <c r="F297" s="14" t="s">
        <v>1160</v>
      </c>
      <c r="G297" s="14" t="s">
        <v>80</v>
      </c>
      <c r="H297" s="14" t="s">
        <v>1264</v>
      </c>
      <c r="I297" s="17">
        <v>37652512.164273389</v>
      </c>
      <c r="J297" s="14" t="s">
        <v>51</v>
      </c>
      <c r="K297" s="17">
        <v>48948265.813555405</v>
      </c>
      <c r="L297" s="14" t="s">
        <v>1264</v>
      </c>
      <c r="M297" s="17">
        <v>37652512.164273389</v>
      </c>
      <c r="N297" s="14" t="s">
        <v>51</v>
      </c>
      <c r="O297" s="17">
        <v>48948265.813555405</v>
      </c>
      <c r="P297" s="17">
        <v>37652512.164273389</v>
      </c>
      <c r="Q297" s="17">
        <v>0</v>
      </c>
      <c r="R297" s="17">
        <v>0</v>
      </c>
      <c r="S297" s="18">
        <v>0</v>
      </c>
      <c r="T297" s="14" t="s">
        <v>50</v>
      </c>
      <c r="U297" s="14" t="s">
        <v>80</v>
      </c>
      <c r="V297" s="14" t="s">
        <v>1279</v>
      </c>
      <c r="W297" s="18">
        <v>0.14782362882165062</v>
      </c>
      <c r="X297" s="18">
        <v>1</v>
      </c>
      <c r="Y297" s="14" t="s">
        <v>80</v>
      </c>
      <c r="Z297" s="14" t="s">
        <v>80</v>
      </c>
      <c r="AA297" s="18" t="s">
        <v>80</v>
      </c>
      <c r="AB297" s="18" t="s">
        <v>80</v>
      </c>
      <c r="AC297" s="14" t="s">
        <v>80</v>
      </c>
    </row>
    <row r="298" spans="1:29" x14ac:dyDescent="0.15">
      <c r="A298" s="14" t="s">
        <v>72</v>
      </c>
      <c r="B298" s="14" t="s">
        <v>10</v>
      </c>
      <c r="C298" s="14" t="s">
        <v>13</v>
      </c>
      <c r="D298" s="14" t="s">
        <v>375</v>
      </c>
      <c r="E298" s="14" t="s">
        <v>771</v>
      </c>
      <c r="F298" s="14" t="s">
        <v>1161</v>
      </c>
      <c r="G298" s="14" t="s">
        <v>80</v>
      </c>
      <c r="H298" s="14" t="s">
        <v>1264</v>
      </c>
      <c r="I298" s="17">
        <v>16362422.273930978</v>
      </c>
      <c r="J298" s="14" t="s">
        <v>51</v>
      </c>
      <c r="K298" s="17">
        <v>21271148.956110273</v>
      </c>
      <c r="L298" s="14" t="s">
        <v>1264</v>
      </c>
      <c r="M298" s="17">
        <v>16362422.273930978</v>
      </c>
      <c r="N298" s="14" t="s">
        <v>51</v>
      </c>
      <c r="O298" s="17">
        <v>21271148.956110273</v>
      </c>
      <c r="P298" s="17">
        <v>16362422.273930978</v>
      </c>
      <c r="Q298" s="17">
        <v>0</v>
      </c>
      <c r="R298" s="17">
        <v>0</v>
      </c>
      <c r="S298" s="18">
        <v>0</v>
      </c>
      <c r="T298" s="14" t="s">
        <v>50</v>
      </c>
      <c r="U298" s="14" t="s">
        <v>80</v>
      </c>
      <c r="V298" s="14" t="s">
        <v>1279</v>
      </c>
      <c r="W298" s="18">
        <v>0.14782362882165062</v>
      </c>
      <c r="X298" s="18">
        <v>1</v>
      </c>
      <c r="Y298" s="14" t="s">
        <v>80</v>
      </c>
      <c r="Z298" s="14" t="s">
        <v>80</v>
      </c>
      <c r="AA298" s="18" t="s">
        <v>80</v>
      </c>
      <c r="AB298" s="18" t="s">
        <v>80</v>
      </c>
      <c r="AC298" s="14" t="s">
        <v>80</v>
      </c>
    </row>
    <row r="299" spans="1:29" x14ac:dyDescent="0.15">
      <c r="A299" s="14" t="s">
        <v>72</v>
      </c>
      <c r="B299" s="14" t="s">
        <v>10</v>
      </c>
      <c r="C299" s="14" t="s">
        <v>13</v>
      </c>
      <c r="D299" s="14" t="s">
        <v>376</v>
      </c>
      <c r="E299" s="14" t="s">
        <v>772</v>
      </c>
      <c r="F299" s="14" t="s">
        <v>1162</v>
      </c>
      <c r="G299" s="14" t="s">
        <v>80</v>
      </c>
      <c r="H299" s="14" t="s">
        <v>1264</v>
      </c>
      <c r="I299" s="17">
        <v>89619929.467136905</v>
      </c>
      <c r="J299" s="14" t="s">
        <v>51</v>
      </c>
      <c r="K299" s="17">
        <v>116505908.30727798</v>
      </c>
      <c r="L299" s="14" t="s">
        <v>1264</v>
      </c>
      <c r="M299" s="17">
        <v>89619929.467136905</v>
      </c>
      <c r="N299" s="14" t="s">
        <v>51</v>
      </c>
      <c r="O299" s="17">
        <v>116505908.30727798</v>
      </c>
      <c r="P299" s="17">
        <v>89619929.467136905</v>
      </c>
      <c r="Q299" s="17">
        <v>0</v>
      </c>
      <c r="R299" s="17">
        <v>0</v>
      </c>
      <c r="S299" s="18">
        <v>0</v>
      </c>
      <c r="T299" s="14" t="s">
        <v>50</v>
      </c>
      <c r="U299" s="14" t="s">
        <v>80</v>
      </c>
      <c r="V299" s="14" t="s">
        <v>1279</v>
      </c>
      <c r="W299" s="18">
        <v>0.14782362882165062</v>
      </c>
      <c r="X299" s="18">
        <v>1</v>
      </c>
      <c r="Y299" s="14" t="s">
        <v>80</v>
      </c>
      <c r="Z299" s="14" t="s">
        <v>80</v>
      </c>
      <c r="AA299" s="18" t="s">
        <v>80</v>
      </c>
      <c r="AB299" s="18" t="s">
        <v>80</v>
      </c>
      <c r="AC299" s="14" t="s">
        <v>80</v>
      </c>
    </row>
    <row r="300" spans="1:29" x14ac:dyDescent="0.15">
      <c r="A300" s="14" t="s">
        <v>72</v>
      </c>
      <c r="B300" s="14" t="s">
        <v>10</v>
      </c>
      <c r="C300" s="14" t="s">
        <v>13</v>
      </c>
      <c r="D300" s="14" t="s">
        <v>377</v>
      </c>
      <c r="E300" s="14" t="s">
        <v>773</v>
      </c>
      <c r="F300" s="14" t="s">
        <v>1163</v>
      </c>
      <c r="G300" s="14" t="s">
        <v>80</v>
      </c>
      <c r="H300" s="14" t="s">
        <v>1264</v>
      </c>
      <c r="I300" s="17">
        <v>10241906.549613837</v>
      </c>
      <c r="J300" s="14" t="s">
        <v>51</v>
      </c>
      <c r="K300" s="17">
        <v>13314478.514497988</v>
      </c>
      <c r="L300" s="14" t="s">
        <v>1264</v>
      </c>
      <c r="M300" s="17">
        <v>10241906.549613837</v>
      </c>
      <c r="N300" s="14" t="s">
        <v>51</v>
      </c>
      <c r="O300" s="17">
        <v>13314478.514497988</v>
      </c>
      <c r="P300" s="17">
        <v>10241906.549613837</v>
      </c>
      <c r="Q300" s="17">
        <v>0</v>
      </c>
      <c r="R300" s="17">
        <v>0</v>
      </c>
      <c r="S300" s="18">
        <v>0</v>
      </c>
      <c r="T300" s="14" t="s">
        <v>50</v>
      </c>
      <c r="U300" s="14" t="s">
        <v>80</v>
      </c>
      <c r="V300" s="14" t="s">
        <v>1279</v>
      </c>
      <c r="W300" s="18">
        <v>0.14782362882165062</v>
      </c>
      <c r="X300" s="18">
        <v>1</v>
      </c>
      <c r="Y300" s="14" t="s">
        <v>80</v>
      </c>
      <c r="Z300" s="14" t="s">
        <v>80</v>
      </c>
      <c r="AA300" s="18" t="s">
        <v>80</v>
      </c>
      <c r="AB300" s="18" t="s">
        <v>80</v>
      </c>
      <c r="AC300" s="14" t="s">
        <v>80</v>
      </c>
    </row>
    <row r="301" spans="1:29" x14ac:dyDescent="0.15">
      <c r="A301" s="14" t="s">
        <v>72</v>
      </c>
      <c r="B301" s="14" t="s">
        <v>10</v>
      </c>
      <c r="C301" s="14" t="s">
        <v>13</v>
      </c>
      <c r="D301" s="14" t="s">
        <v>378</v>
      </c>
      <c r="E301" s="14" t="s">
        <v>774</v>
      </c>
      <c r="F301" s="14" t="s">
        <v>1164</v>
      </c>
      <c r="G301" s="14" t="s">
        <v>80</v>
      </c>
      <c r="H301" s="14" t="s">
        <v>1264</v>
      </c>
      <c r="I301" s="17">
        <v>11357846.545792488</v>
      </c>
      <c r="J301" s="14" t="s">
        <v>51</v>
      </c>
      <c r="K301" s="17">
        <v>14765200.509530235</v>
      </c>
      <c r="L301" s="14" t="s">
        <v>1264</v>
      </c>
      <c r="M301" s="17">
        <v>11357846.545792488</v>
      </c>
      <c r="N301" s="14" t="s">
        <v>51</v>
      </c>
      <c r="O301" s="17">
        <v>14765200.509530235</v>
      </c>
      <c r="P301" s="17">
        <v>11357846.545792488</v>
      </c>
      <c r="Q301" s="17">
        <v>0</v>
      </c>
      <c r="R301" s="17">
        <v>0</v>
      </c>
      <c r="S301" s="18">
        <v>0</v>
      </c>
      <c r="T301" s="14" t="s">
        <v>50</v>
      </c>
      <c r="U301" s="14" t="s">
        <v>80</v>
      </c>
      <c r="V301" s="14" t="s">
        <v>1279</v>
      </c>
      <c r="W301" s="18">
        <v>0.14782362882165062</v>
      </c>
      <c r="X301" s="18">
        <v>1</v>
      </c>
      <c r="Y301" s="14" t="s">
        <v>80</v>
      </c>
      <c r="Z301" s="14" t="s">
        <v>80</v>
      </c>
      <c r="AA301" s="18" t="s">
        <v>80</v>
      </c>
      <c r="AB301" s="18" t="s">
        <v>80</v>
      </c>
      <c r="AC301" s="14" t="s">
        <v>80</v>
      </c>
    </row>
    <row r="302" spans="1:29" x14ac:dyDescent="0.15">
      <c r="A302" s="14" t="s">
        <v>72</v>
      </c>
      <c r="B302" s="14" t="s">
        <v>10</v>
      </c>
      <c r="C302" s="14" t="s">
        <v>13</v>
      </c>
      <c r="D302" s="14" t="s">
        <v>379</v>
      </c>
      <c r="E302" s="14" t="s">
        <v>775</v>
      </c>
      <c r="F302" s="14" t="s">
        <v>1165</v>
      </c>
      <c r="G302" s="14" t="s">
        <v>80</v>
      </c>
      <c r="H302" s="14" t="s">
        <v>1264</v>
      </c>
      <c r="I302" s="17">
        <v>215116666.38070136</v>
      </c>
      <c r="J302" s="14" t="s">
        <v>51</v>
      </c>
      <c r="K302" s="17">
        <v>279651666.29491174</v>
      </c>
      <c r="L302" s="14" t="s">
        <v>1264</v>
      </c>
      <c r="M302" s="17">
        <v>215116666.38070136</v>
      </c>
      <c r="N302" s="14" t="s">
        <v>51</v>
      </c>
      <c r="O302" s="17">
        <v>279651666.29491174</v>
      </c>
      <c r="P302" s="17">
        <v>215116666.38070136</v>
      </c>
      <c r="Q302" s="17">
        <v>0</v>
      </c>
      <c r="R302" s="17">
        <v>0</v>
      </c>
      <c r="S302" s="18">
        <v>0</v>
      </c>
      <c r="T302" s="14" t="s">
        <v>50</v>
      </c>
      <c r="U302" s="14" t="s">
        <v>80</v>
      </c>
      <c r="V302" s="14" t="s">
        <v>1279</v>
      </c>
      <c r="W302" s="18">
        <v>0.14782362882165062</v>
      </c>
      <c r="X302" s="18">
        <v>1</v>
      </c>
      <c r="Y302" s="14" t="s">
        <v>80</v>
      </c>
      <c r="Z302" s="14" t="s">
        <v>80</v>
      </c>
      <c r="AA302" s="18" t="s">
        <v>80</v>
      </c>
      <c r="AB302" s="18" t="s">
        <v>80</v>
      </c>
      <c r="AC302" s="14" t="s">
        <v>80</v>
      </c>
    </row>
    <row r="303" spans="1:29" x14ac:dyDescent="0.15">
      <c r="A303" s="14" t="s">
        <v>72</v>
      </c>
      <c r="B303" s="14" t="s">
        <v>10</v>
      </c>
      <c r="C303" s="14" t="s">
        <v>13</v>
      </c>
      <c r="D303" s="14" t="s">
        <v>380</v>
      </c>
      <c r="E303" s="14" t="s">
        <v>776</v>
      </c>
      <c r="F303" s="14" t="s">
        <v>1166</v>
      </c>
      <c r="G303" s="14" t="s">
        <v>80</v>
      </c>
      <c r="H303" s="14" t="s">
        <v>1264</v>
      </c>
      <c r="I303" s="17">
        <v>31904189.776881836</v>
      </c>
      <c r="J303" s="14" t="s">
        <v>51</v>
      </c>
      <c r="K303" s="17">
        <v>41475446.709946394</v>
      </c>
      <c r="L303" s="14" t="s">
        <v>1264</v>
      </c>
      <c r="M303" s="17">
        <v>31904189.776881836</v>
      </c>
      <c r="N303" s="14" t="s">
        <v>51</v>
      </c>
      <c r="O303" s="17">
        <v>41475446.709946394</v>
      </c>
      <c r="P303" s="17">
        <v>31904189.776881836</v>
      </c>
      <c r="Q303" s="17">
        <v>0</v>
      </c>
      <c r="R303" s="17">
        <v>0</v>
      </c>
      <c r="S303" s="18">
        <v>0</v>
      </c>
      <c r="T303" s="14" t="s">
        <v>50</v>
      </c>
      <c r="U303" s="14" t="s">
        <v>80</v>
      </c>
      <c r="V303" s="14" t="s">
        <v>1279</v>
      </c>
      <c r="W303" s="18">
        <v>0.14782362882165062</v>
      </c>
      <c r="X303" s="18">
        <v>1</v>
      </c>
      <c r="Y303" s="14" t="s">
        <v>80</v>
      </c>
      <c r="Z303" s="14" t="s">
        <v>80</v>
      </c>
      <c r="AA303" s="18" t="s">
        <v>80</v>
      </c>
      <c r="AB303" s="18" t="s">
        <v>80</v>
      </c>
      <c r="AC303" s="14" t="s">
        <v>80</v>
      </c>
    </row>
    <row r="304" spans="1:29" x14ac:dyDescent="0.15">
      <c r="A304" s="14" t="s">
        <v>72</v>
      </c>
      <c r="B304" s="14" t="s">
        <v>10</v>
      </c>
      <c r="C304" s="14" t="s">
        <v>13</v>
      </c>
      <c r="D304" s="14" t="s">
        <v>381</v>
      </c>
      <c r="E304" s="14" t="s">
        <v>777</v>
      </c>
      <c r="F304" s="14" t="s">
        <v>1167</v>
      </c>
      <c r="G304" s="14" t="s">
        <v>80</v>
      </c>
      <c r="H304" s="14" t="s">
        <v>1264</v>
      </c>
      <c r="I304" s="17">
        <v>37507561.793901183</v>
      </c>
      <c r="J304" s="14" t="s">
        <v>51</v>
      </c>
      <c r="K304" s="17">
        <v>48759830.332071535</v>
      </c>
      <c r="L304" s="14" t="s">
        <v>1264</v>
      </c>
      <c r="M304" s="17">
        <v>37507561.793901183</v>
      </c>
      <c r="N304" s="14" t="s">
        <v>51</v>
      </c>
      <c r="O304" s="17">
        <v>48759830.332071535</v>
      </c>
      <c r="P304" s="17">
        <v>37507561.793901183</v>
      </c>
      <c r="Q304" s="17">
        <v>0</v>
      </c>
      <c r="R304" s="17">
        <v>0</v>
      </c>
      <c r="S304" s="18">
        <v>0</v>
      </c>
      <c r="T304" s="14" t="s">
        <v>50</v>
      </c>
      <c r="U304" s="14" t="s">
        <v>80</v>
      </c>
      <c r="V304" s="14" t="s">
        <v>1279</v>
      </c>
      <c r="W304" s="18">
        <v>0.14782362882165062</v>
      </c>
      <c r="X304" s="18">
        <v>1</v>
      </c>
      <c r="Y304" s="14" t="s">
        <v>80</v>
      </c>
      <c r="Z304" s="14" t="s">
        <v>80</v>
      </c>
      <c r="AA304" s="18" t="s">
        <v>80</v>
      </c>
      <c r="AB304" s="18" t="s">
        <v>80</v>
      </c>
      <c r="AC304" s="14" t="s">
        <v>80</v>
      </c>
    </row>
    <row r="305" spans="1:29" x14ac:dyDescent="0.15">
      <c r="A305" s="14" t="s">
        <v>72</v>
      </c>
      <c r="B305" s="14" t="s">
        <v>10</v>
      </c>
      <c r="C305" s="14" t="s">
        <v>13</v>
      </c>
      <c r="D305" s="14" t="s">
        <v>382</v>
      </c>
      <c r="E305" s="14" t="s">
        <v>778</v>
      </c>
      <c r="F305" s="14" t="s">
        <v>1168</v>
      </c>
      <c r="G305" s="14" t="s">
        <v>80</v>
      </c>
      <c r="H305" s="14" t="s">
        <v>1264</v>
      </c>
      <c r="I305" s="17">
        <v>4757824.8499170281</v>
      </c>
      <c r="J305" s="14" t="s">
        <v>51</v>
      </c>
      <c r="K305" s="17">
        <v>6185172.3048921367</v>
      </c>
      <c r="L305" s="14" t="s">
        <v>1264</v>
      </c>
      <c r="M305" s="17">
        <v>4757824.8499170281</v>
      </c>
      <c r="N305" s="14" t="s">
        <v>51</v>
      </c>
      <c r="O305" s="17">
        <v>6185172.3048921367</v>
      </c>
      <c r="P305" s="17">
        <v>4757824.8499170281</v>
      </c>
      <c r="Q305" s="17">
        <v>0</v>
      </c>
      <c r="R305" s="17">
        <v>0</v>
      </c>
      <c r="S305" s="18">
        <v>0</v>
      </c>
      <c r="T305" s="14" t="s">
        <v>50</v>
      </c>
      <c r="U305" s="14" t="s">
        <v>80</v>
      </c>
      <c r="V305" s="14" t="s">
        <v>1279</v>
      </c>
      <c r="W305" s="18">
        <v>0.14782362882165062</v>
      </c>
      <c r="X305" s="18">
        <v>1</v>
      </c>
      <c r="Y305" s="14" t="s">
        <v>80</v>
      </c>
      <c r="Z305" s="14" t="s">
        <v>80</v>
      </c>
      <c r="AA305" s="18" t="s">
        <v>80</v>
      </c>
      <c r="AB305" s="18" t="s">
        <v>80</v>
      </c>
      <c r="AC305" s="14" t="s">
        <v>80</v>
      </c>
    </row>
    <row r="306" spans="1:29" x14ac:dyDescent="0.15">
      <c r="A306" s="14" t="s">
        <v>72</v>
      </c>
      <c r="B306" s="14" t="s">
        <v>10</v>
      </c>
      <c r="C306" s="14" t="s">
        <v>13</v>
      </c>
      <c r="D306" s="14" t="s">
        <v>383</v>
      </c>
      <c r="E306" s="14" t="s">
        <v>779</v>
      </c>
      <c r="F306" s="14" t="s">
        <v>1169</v>
      </c>
      <c r="G306" s="14" t="s">
        <v>80</v>
      </c>
      <c r="H306" s="14" t="s">
        <v>1264</v>
      </c>
      <c r="I306" s="17">
        <v>6047977.1439898936</v>
      </c>
      <c r="J306" s="14" t="s">
        <v>51</v>
      </c>
      <c r="K306" s="17">
        <v>7862370.287186862</v>
      </c>
      <c r="L306" s="14" t="s">
        <v>1264</v>
      </c>
      <c r="M306" s="17">
        <v>6047977.1439898936</v>
      </c>
      <c r="N306" s="14" t="s">
        <v>51</v>
      </c>
      <c r="O306" s="17">
        <v>7862370.287186862</v>
      </c>
      <c r="P306" s="17">
        <v>6047977.1439898936</v>
      </c>
      <c r="Q306" s="17">
        <v>0</v>
      </c>
      <c r="R306" s="17">
        <v>0</v>
      </c>
      <c r="S306" s="18">
        <v>0</v>
      </c>
      <c r="T306" s="14" t="s">
        <v>50</v>
      </c>
      <c r="U306" s="14" t="s">
        <v>80</v>
      </c>
      <c r="V306" s="14" t="s">
        <v>1279</v>
      </c>
      <c r="W306" s="18">
        <v>0.14782362882165062</v>
      </c>
      <c r="X306" s="18">
        <v>1</v>
      </c>
      <c r="Y306" s="14" t="s">
        <v>80</v>
      </c>
      <c r="Z306" s="14" t="s">
        <v>80</v>
      </c>
      <c r="AA306" s="18" t="s">
        <v>80</v>
      </c>
      <c r="AB306" s="18" t="s">
        <v>80</v>
      </c>
      <c r="AC306" s="14" t="s">
        <v>80</v>
      </c>
    </row>
    <row r="307" spans="1:29" x14ac:dyDescent="0.15">
      <c r="A307" s="14" t="s">
        <v>72</v>
      </c>
      <c r="B307" s="14" t="s">
        <v>10</v>
      </c>
      <c r="C307" s="14" t="s">
        <v>13</v>
      </c>
      <c r="D307" s="14" t="s">
        <v>384</v>
      </c>
      <c r="E307" s="14" t="s">
        <v>780</v>
      </c>
      <c r="F307" s="14" t="s">
        <v>1170</v>
      </c>
      <c r="G307" s="14" t="s">
        <v>80</v>
      </c>
      <c r="H307" s="14" t="s">
        <v>1264</v>
      </c>
      <c r="I307" s="17">
        <v>9457674.6432560217</v>
      </c>
      <c r="J307" s="14" t="s">
        <v>51</v>
      </c>
      <c r="K307" s="17">
        <v>12294977.036232829</v>
      </c>
      <c r="L307" s="14" t="s">
        <v>1264</v>
      </c>
      <c r="M307" s="17">
        <v>9457674.6432560217</v>
      </c>
      <c r="N307" s="14" t="s">
        <v>51</v>
      </c>
      <c r="O307" s="17">
        <v>12294977.036232829</v>
      </c>
      <c r="P307" s="17">
        <v>9457674.6432560217</v>
      </c>
      <c r="Q307" s="17">
        <v>0</v>
      </c>
      <c r="R307" s="17">
        <v>0</v>
      </c>
      <c r="S307" s="18">
        <v>0</v>
      </c>
      <c r="T307" s="14" t="s">
        <v>50</v>
      </c>
      <c r="U307" s="14" t="s">
        <v>80</v>
      </c>
      <c r="V307" s="14" t="s">
        <v>1279</v>
      </c>
      <c r="W307" s="18">
        <v>0.14782362882165062</v>
      </c>
      <c r="X307" s="18">
        <v>1</v>
      </c>
      <c r="Y307" s="14" t="s">
        <v>80</v>
      </c>
      <c r="Z307" s="14" t="s">
        <v>80</v>
      </c>
      <c r="AA307" s="18" t="s">
        <v>80</v>
      </c>
      <c r="AB307" s="18" t="s">
        <v>80</v>
      </c>
      <c r="AC307" s="14" t="s">
        <v>80</v>
      </c>
    </row>
    <row r="308" spans="1:29" x14ac:dyDescent="0.15">
      <c r="A308" s="14" t="s">
        <v>72</v>
      </c>
      <c r="B308" s="14" t="s">
        <v>10</v>
      </c>
      <c r="C308" s="14" t="s">
        <v>13</v>
      </c>
      <c r="D308" s="14" t="s">
        <v>385</v>
      </c>
      <c r="E308" s="14" t="s">
        <v>781</v>
      </c>
      <c r="F308" s="14" t="s">
        <v>1171</v>
      </c>
      <c r="G308" s="14" t="s">
        <v>80</v>
      </c>
      <c r="H308" s="14" t="s">
        <v>1264</v>
      </c>
      <c r="I308" s="17">
        <v>2894489.944633658</v>
      </c>
      <c r="J308" s="14" t="s">
        <v>51</v>
      </c>
      <c r="K308" s="17">
        <v>3762836.9280237556</v>
      </c>
      <c r="L308" s="14" t="s">
        <v>1264</v>
      </c>
      <c r="M308" s="17">
        <v>2894489.944633658</v>
      </c>
      <c r="N308" s="14" t="s">
        <v>51</v>
      </c>
      <c r="O308" s="17">
        <v>3762836.9280237556</v>
      </c>
      <c r="P308" s="17">
        <v>2894489.944633658</v>
      </c>
      <c r="Q308" s="17">
        <v>0</v>
      </c>
      <c r="R308" s="17">
        <v>0</v>
      </c>
      <c r="S308" s="18">
        <v>0</v>
      </c>
      <c r="T308" s="14" t="s">
        <v>50</v>
      </c>
      <c r="U308" s="14" t="s">
        <v>80</v>
      </c>
      <c r="V308" s="14" t="s">
        <v>1279</v>
      </c>
      <c r="W308" s="18">
        <v>0.14782362882165062</v>
      </c>
      <c r="X308" s="18">
        <v>1</v>
      </c>
      <c r="Y308" s="14" t="s">
        <v>80</v>
      </c>
      <c r="Z308" s="14" t="s">
        <v>80</v>
      </c>
      <c r="AA308" s="18" t="s">
        <v>80</v>
      </c>
      <c r="AB308" s="18" t="s">
        <v>80</v>
      </c>
      <c r="AC308" s="14" t="s">
        <v>80</v>
      </c>
    </row>
    <row r="309" spans="1:29" x14ac:dyDescent="0.15">
      <c r="A309" s="14" t="s">
        <v>72</v>
      </c>
      <c r="B309" s="14" t="s">
        <v>10</v>
      </c>
      <c r="C309" s="14" t="s">
        <v>13</v>
      </c>
      <c r="D309" s="14" t="s">
        <v>386</v>
      </c>
      <c r="E309" s="14" t="s">
        <v>782</v>
      </c>
      <c r="F309" s="14" t="s">
        <v>1172</v>
      </c>
      <c r="G309" s="14" t="s">
        <v>80</v>
      </c>
      <c r="H309" s="14" t="s">
        <v>1264</v>
      </c>
      <c r="I309" s="17">
        <v>5212869.2717620162</v>
      </c>
      <c r="J309" s="14" t="s">
        <v>51</v>
      </c>
      <c r="K309" s="17">
        <v>6776730.0532906214</v>
      </c>
      <c r="L309" s="14" t="s">
        <v>1264</v>
      </c>
      <c r="M309" s="17">
        <v>5212869.2717620162</v>
      </c>
      <c r="N309" s="14" t="s">
        <v>51</v>
      </c>
      <c r="O309" s="17">
        <v>6776730.0532906214</v>
      </c>
      <c r="P309" s="17">
        <v>5212869.2717620162</v>
      </c>
      <c r="Q309" s="17">
        <v>0</v>
      </c>
      <c r="R309" s="17">
        <v>0</v>
      </c>
      <c r="S309" s="18">
        <v>0</v>
      </c>
      <c r="T309" s="14" t="s">
        <v>50</v>
      </c>
      <c r="U309" s="14" t="s">
        <v>80</v>
      </c>
      <c r="V309" s="14" t="s">
        <v>1279</v>
      </c>
      <c r="W309" s="18">
        <v>0.14782362882165062</v>
      </c>
      <c r="X309" s="18">
        <v>1</v>
      </c>
      <c r="Y309" s="14" t="s">
        <v>80</v>
      </c>
      <c r="Z309" s="14" t="s">
        <v>80</v>
      </c>
      <c r="AA309" s="18" t="s">
        <v>80</v>
      </c>
      <c r="AB309" s="18" t="s">
        <v>80</v>
      </c>
      <c r="AC309" s="14" t="s">
        <v>80</v>
      </c>
    </row>
    <row r="310" spans="1:29" x14ac:dyDescent="0.15">
      <c r="A310" s="14" t="s">
        <v>72</v>
      </c>
      <c r="B310" s="14" t="s">
        <v>10</v>
      </c>
      <c r="C310" s="14" t="s">
        <v>13</v>
      </c>
      <c r="D310" s="14" t="s">
        <v>387</v>
      </c>
      <c r="E310" s="14" t="s">
        <v>783</v>
      </c>
      <c r="F310" s="14" t="s">
        <v>1173</v>
      </c>
      <c r="G310" s="14" t="s">
        <v>80</v>
      </c>
      <c r="H310" s="14" t="s">
        <v>1264</v>
      </c>
      <c r="I310" s="17">
        <v>4559216.4922628235</v>
      </c>
      <c r="J310" s="14" t="s">
        <v>51</v>
      </c>
      <c r="K310" s="17">
        <v>5926981.4399416707</v>
      </c>
      <c r="L310" s="14" t="s">
        <v>1264</v>
      </c>
      <c r="M310" s="17">
        <v>4559216.4922628235</v>
      </c>
      <c r="N310" s="14" t="s">
        <v>51</v>
      </c>
      <c r="O310" s="17">
        <v>5926981.4399416707</v>
      </c>
      <c r="P310" s="17">
        <v>4559216.4922628235</v>
      </c>
      <c r="Q310" s="17">
        <v>0</v>
      </c>
      <c r="R310" s="17">
        <v>0</v>
      </c>
      <c r="S310" s="18">
        <v>0</v>
      </c>
      <c r="T310" s="14" t="s">
        <v>50</v>
      </c>
      <c r="U310" s="14" t="s">
        <v>80</v>
      </c>
      <c r="V310" s="14" t="s">
        <v>1279</v>
      </c>
      <c r="W310" s="18">
        <v>0.14782362882165062</v>
      </c>
      <c r="X310" s="18">
        <v>1</v>
      </c>
      <c r="Y310" s="14" t="s">
        <v>80</v>
      </c>
      <c r="Z310" s="14" t="s">
        <v>80</v>
      </c>
      <c r="AA310" s="18" t="s">
        <v>80</v>
      </c>
      <c r="AB310" s="18" t="s">
        <v>80</v>
      </c>
      <c r="AC310" s="14" t="s">
        <v>80</v>
      </c>
    </row>
    <row r="311" spans="1:29" x14ac:dyDescent="0.15">
      <c r="A311" s="14" t="s">
        <v>72</v>
      </c>
      <c r="B311" s="14" t="s">
        <v>10</v>
      </c>
      <c r="C311" s="14" t="s">
        <v>13</v>
      </c>
      <c r="D311" s="14" t="s">
        <v>388</v>
      </c>
      <c r="E311" s="14" t="s">
        <v>784</v>
      </c>
      <c r="F311" s="14" t="s">
        <v>1174</v>
      </c>
      <c r="G311" s="14" t="s">
        <v>80</v>
      </c>
      <c r="H311" s="14" t="s">
        <v>1264</v>
      </c>
      <c r="I311" s="17">
        <v>45835916.486201301</v>
      </c>
      <c r="J311" s="14" t="s">
        <v>51</v>
      </c>
      <c r="K311" s="17">
        <v>59586691.432061695</v>
      </c>
      <c r="L311" s="14" t="s">
        <v>1264</v>
      </c>
      <c r="M311" s="17">
        <v>45835916.486201301</v>
      </c>
      <c r="N311" s="14" t="s">
        <v>51</v>
      </c>
      <c r="O311" s="17">
        <v>59586691.432061695</v>
      </c>
      <c r="P311" s="17">
        <v>45835916.486201301</v>
      </c>
      <c r="Q311" s="17">
        <v>0</v>
      </c>
      <c r="R311" s="17">
        <v>0</v>
      </c>
      <c r="S311" s="18">
        <v>0</v>
      </c>
      <c r="T311" s="14" t="s">
        <v>50</v>
      </c>
      <c r="U311" s="14" t="s">
        <v>80</v>
      </c>
      <c r="V311" s="14" t="s">
        <v>1279</v>
      </c>
      <c r="W311" s="18">
        <v>0.14782362882165062</v>
      </c>
      <c r="X311" s="18">
        <v>1</v>
      </c>
      <c r="Y311" s="14" t="s">
        <v>80</v>
      </c>
      <c r="Z311" s="14" t="s">
        <v>80</v>
      </c>
      <c r="AA311" s="18" t="s">
        <v>80</v>
      </c>
      <c r="AB311" s="18" t="s">
        <v>80</v>
      </c>
      <c r="AC311" s="14" t="s">
        <v>80</v>
      </c>
    </row>
    <row r="312" spans="1:29" x14ac:dyDescent="0.15">
      <c r="A312" s="14" t="s">
        <v>72</v>
      </c>
      <c r="B312" s="14" t="s">
        <v>10</v>
      </c>
      <c r="C312" s="14" t="s">
        <v>13</v>
      </c>
      <c r="D312" s="14" t="s">
        <v>389</v>
      </c>
      <c r="E312" s="14" t="s">
        <v>785</v>
      </c>
      <c r="F312" s="14" t="s">
        <v>1175</v>
      </c>
      <c r="G312" s="14" t="s">
        <v>80</v>
      </c>
      <c r="H312" s="14" t="s">
        <v>1264</v>
      </c>
      <c r="I312" s="17">
        <v>822909.78703542228</v>
      </c>
      <c r="J312" s="14" t="s">
        <v>51</v>
      </c>
      <c r="K312" s="17">
        <v>1069782.7231460491</v>
      </c>
      <c r="L312" s="14" t="s">
        <v>1264</v>
      </c>
      <c r="M312" s="17">
        <v>822909.78703542228</v>
      </c>
      <c r="N312" s="14" t="s">
        <v>51</v>
      </c>
      <c r="O312" s="17">
        <v>1069782.7231460491</v>
      </c>
      <c r="P312" s="17">
        <v>822909.78703542228</v>
      </c>
      <c r="Q312" s="17">
        <v>0</v>
      </c>
      <c r="R312" s="17">
        <v>0</v>
      </c>
      <c r="S312" s="18">
        <v>0</v>
      </c>
      <c r="T312" s="14" t="s">
        <v>50</v>
      </c>
      <c r="U312" s="14" t="s">
        <v>80</v>
      </c>
      <c r="V312" s="14" t="s">
        <v>1279</v>
      </c>
      <c r="W312" s="18">
        <v>0.14782362882165062</v>
      </c>
      <c r="X312" s="18">
        <v>1</v>
      </c>
      <c r="Y312" s="14" t="s">
        <v>80</v>
      </c>
      <c r="Z312" s="14" t="s">
        <v>80</v>
      </c>
      <c r="AA312" s="18" t="s">
        <v>80</v>
      </c>
      <c r="AB312" s="18" t="s">
        <v>80</v>
      </c>
      <c r="AC312" s="14" t="s">
        <v>80</v>
      </c>
    </row>
    <row r="313" spans="1:29" x14ac:dyDescent="0.15">
      <c r="A313" s="14" t="s">
        <v>72</v>
      </c>
      <c r="B313" s="14" t="s">
        <v>10</v>
      </c>
      <c r="C313" s="14" t="s">
        <v>13</v>
      </c>
      <c r="D313" s="14" t="s">
        <v>390</v>
      </c>
      <c r="E313" s="14" t="s">
        <v>786</v>
      </c>
      <c r="F313" s="14" t="s">
        <v>1176</v>
      </c>
      <c r="G313" s="14" t="s">
        <v>80</v>
      </c>
      <c r="H313" s="14" t="s">
        <v>1264</v>
      </c>
      <c r="I313" s="17">
        <v>109030748.19085965</v>
      </c>
      <c r="J313" s="14" t="s">
        <v>51</v>
      </c>
      <c r="K313" s="17">
        <v>141739972.64811754</v>
      </c>
      <c r="L313" s="14" t="s">
        <v>1264</v>
      </c>
      <c r="M313" s="17">
        <v>109030748.19085965</v>
      </c>
      <c r="N313" s="14" t="s">
        <v>51</v>
      </c>
      <c r="O313" s="17">
        <v>141739972.64811754</v>
      </c>
      <c r="P313" s="17">
        <v>109030748.19085965</v>
      </c>
      <c r="Q313" s="17">
        <v>0</v>
      </c>
      <c r="R313" s="17">
        <v>0</v>
      </c>
      <c r="S313" s="18">
        <v>0</v>
      </c>
      <c r="T313" s="14" t="s">
        <v>50</v>
      </c>
      <c r="U313" s="14" t="s">
        <v>80</v>
      </c>
      <c r="V313" s="14" t="s">
        <v>1279</v>
      </c>
      <c r="W313" s="18">
        <v>0.14782362882165062</v>
      </c>
      <c r="X313" s="18">
        <v>1</v>
      </c>
      <c r="Y313" s="14" t="s">
        <v>80</v>
      </c>
      <c r="Z313" s="14" t="s">
        <v>80</v>
      </c>
      <c r="AA313" s="18" t="s">
        <v>80</v>
      </c>
      <c r="AB313" s="18" t="s">
        <v>80</v>
      </c>
      <c r="AC313" s="14" t="s">
        <v>80</v>
      </c>
    </row>
    <row r="314" spans="1:29" x14ac:dyDescent="0.15">
      <c r="A314" s="14" t="s">
        <v>72</v>
      </c>
      <c r="B314" s="14" t="s">
        <v>10</v>
      </c>
      <c r="C314" s="14" t="s">
        <v>13</v>
      </c>
      <c r="D314" s="14" t="s">
        <v>391</v>
      </c>
      <c r="E314" s="14" t="s">
        <v>787</v>
      </c>
      <c r="F314" s="14" t="s">
        <v>1177</v>
      </c>
      <c r="G314" s="14" t="s">
        <v>80</v>
      </c>
      <c r="H314" s="14" t="s">
        <v>1264</v>
      </c>
      <c r="I314" s="17">
        <v>28807695.044722751</v>
      </c>
      <c r="J314" s="14" t="s">
        <v>51</v>
      </c>
      <c r="K314" s="17">
        <v>37450003.558139578</v>
      </c>
      <c r="L314" s="14" t="s">
        <v>1264</v>
      </c>
      <c r="M314" s="17">
        <v>28807695.044722751</v>
      </c>
      <c r="N314" s="14" t="s">
        <v>51</v>
      </c>
      <c r="O314" s="17">
        <v>37450003.558139578</v>
      </c>
      <c r="P314" s="17">
        <v>28807695.044722751</v>
      </c>
      <c r="Q314" s="17">
        <v>0</v>
      </c>
      <c r="R314" s="17">
        <v>0</v>
      </c>
      <c r="S314" s="18">
        <v>0</v>
      </c>
      <c r="T314" s="14" t="s">
        <v>50</v>
      </c>
      <c r="U314" s="14" t="s">
        <v>80</v>
      </c>
      <c r="V314" s="14" t="s">
        <v>1279</v>
      </c>
      <c r="W314" s="18">
        <v>0.14782362882165062</v>
      </c>
      <c r="X314" s="18">
        <v>1</v>
      </c>
      <c r="Y314" s="14" t="s">
        <v>80</v>
      </c>
      <c r="Z314" s="14" t="s">
        <v>80</v>
      </c>
      <c r="AA314" s="18" t="s">
        <v>80</v>
      </c>
      <c r="AB314" s="18" t="s">
        <v>80</v>
      </c>
      <c r="AC314" s="14" t="s">
        <v>80</v>
      </c>
    </row>
    <row r="315" spans="1:29" x14ac:dyDescent="0.15">
      <c r="A315" s="14" t="s">
        <v>72</v>
      </c>
      <c r="B315" s="14" t="s">
        <v>10</v>
      </c>
      <c r="C315" s="14" t="s">
        <v>13</v>
      </c>
      <c r="D315" s="14" t="s">
        <v>392</v>
      </c>
      <c r="E315" s="14" t="s">
        <v>788</v>
      </c>
      <c r="F315" s="14" t="s">
        <v>1178</v>
      </c>
      <c r="G315" s="14" t="s">
        <v>80</v>
      </c>
      <c r="H315" s="14" t="s">
        <v>1264</v>
      </c>
      <c r="I315" s="17">
        <v>4105328.8140231674</v>
      </c>
      <c r="J315" s="14" t="s">
        <v>51</v>
      </c>
      <c r="K315" s="17">
        <v>5336927.4582301173</v>
      </c>
      <c r="L315" s="14" t="s">
        <v>1264</v>
      </c>
      <c r="M315" s="17">
        <v>4105328.8140231674</v>
      </c>
      <c r="N315" s="14" t="s">
        <v>51</v>
      </c>
      <c r="O315" s="17">
        <v>5336927.4582301173</v>
      </c>
      <c r="P315" s="17">
        <v>4105328.8140231674</v>
      </c>
      <c r="Q315" s="17">
        <v>0</v>
      </c>
      <c r="R315" s="17">
        <v>0</v>
      </c>
      <c r="S315" s="18">
        <v>0</v>
      </c>
      <c r="T315" s="14" t="s">
        <v>50</v>
      </c>
      <c r="U315" s="14" t="s">
        <v>80</v>
      </c>
      <c r="V315" s="14" t="s">
        <v>1279</v>
      </c>
      <c r="W315" s="18">
        <v>0.14782362882165062</v>
      </c>
      <c r="X315" s="18">
        <v>1</v>
      </c>
      <c r="Y315" s="14" t="s">
        <v>80</v>
      </c>
      <c r="Z315" s="14" t="s">
        <v>80</v>
      </c>
      <c r="AA315" s="18" t="s">
        <v>80</v>
      </c>
      <c r="AB315" s="18" t="s">
        <v>80</v>
      </c>
      <c r="AC315" s="14" t="s">
        <v>80</v>
      </c>
    </row>
    <row r="316" spans="1:29" x14ac:dyDescent="0.15">
      <c r="A316" s="14" t="s">
        <v>72</v>
      </c>
      <c r="B316" s="14" t="s">
        <v>10</v>
      </c>
      <c r="C316" s="14" t="s">
        <v>13</v>
      </c>
      <c r="D316" s="14" t="s">
        <v>393</v>
      </c>
      <c r="E316" s="14" t="s">
        <v>789</v>
      </c>
      <c r="F316" s="14" t="s">
        <v>1179</v>
      </c>
      <c r="G316" s="14" t="s">
        <v>80</v>
      </c>
      <c r="H316" s="14" t="s">
        <v>1264</v>
      </c>
      <c r="I316" s="17">
        <v>308677495.17760623</v>
      </c>
      <c r="J316" s="14" t="s">
        <v>51</v>
      </c>
      <c r="K316" s="17">
        <v>401280743.73088807</v>
      </c>
      <c r="L316" s="14" t="s">
        <v>1264</v>
      </c>
      <c r="M316" s="17">
        <v>308677495.17760623</v>
      </c>
      <c r="N316" s="14" t="s">
        <v>51</v>
      </c>
      <c r="O316" s="17">
        <v>401280743.73088807</v>
      </c>
      <c r="P316" s="17">
        <v>308677495.17760623</v>
      </c>
      <c r="Q316" s="17">
        <v>0</v>
      </c>
      <c r="R316" s="17">
        <v>0</v>
      </c>
      <c r="S316" s="18">
        <v>0</v>
      </c>
      <c r="T316" s="14" t="s">
        <v>50</v>
      </c>
      <c r="U316" s="14" t="s">
        <v>80</v>
      </c>
      <c r="V316" s="14" t="s">
        <v>1279</v>
      </c>
      <c r="W316" s="18">
        <v>0.14782362882165062</v>
      </c>
      <c r="X316" s="18">
        <v>1</v>
      </c>
      <c r="Y316" s="14" t="s">
        <v>80</v>
      </c>
      <c r="Z316" s="14" t="s">
        <v>80</v>
      </c>
      <c r="AA316" s="18" t="s">
        <v>80</v>
      </c>
      <c r="AB316" s="18" t="s">
        <v>80</v>
      </c>
      <c r="AC316" s="14" t="s">
        <v>80</v>
      </c>
    </row>
    <row r="317" spans="1:29" x14ac:dyDescent="0.15">
      <c r="A317" s="14" t="s">
        <v>72</v>
      </c>
      <c r="B317" s="14" t="s">
        <v>10</v>
      </c>
      <c r="C317" s="14" t="s">
        <v>13</v>
      </c>
      <c r="D317" s="14" t="s">
        <v>394</v>
      </c>
      <c r="E317" s="14" t="s">
        <v>790</v>
      </c>
      <c r="F317" s="14" t="s">
        <v>1180</v>
      </c>
      <c r="G317" s="14" t="s">
        <v>80</v>
      </c>
      <c r="H317" s="14" t="s">
        <v>1264</v>
      </c>
      <c r="I317" s="17">
        <v>22635632.635637816</v>
      </c>
      <c r="J317" s="14" t="s">
        <v>51</v>
      </c>
      <c r="K317" s="17">
        <v>29426322.426329158</v>
      </c>
      <c r="L317" s="14" t="s">
        <v>1264</v>
      </c>
      <c r="M317" s="17">
        <v>22635632.635637816</v>
      </c>
      <c r="N317" s="14" t="s">
        <v>51</v>
      </c>
      <c r="O317" s="17">
        <v>29426322.426329158</v>
      </c>
      <c r="P317" s="17">
        <v>22635632.635637816</v>
      </c>
      <c r="Q317" s="17">
        <v>0</v>
      </c>
      <c r="R317" s="17">
        <v>0</v>
      </c>
      <c r="S317" s="18">
        <v>0</v>
      </c>
      <c r="T317" s="14" t="s">
        <v>50</v>
      </c>
      <c r="U317" s="14" t="s">
        <v>80</v>
      </c>
      <c r="V317" s="14" t="s">
        <v>1279</v>
      </c>
      <c r="W317" s="18">
        <v>0.14782362882165062</v>
      </c>
      <c r="X317" s="18">
        <v>1</v>
      </c>
      <c r="Y317" s="14" t="s">
        <v>80</v>
      </c>
      <c r="Z317" s="14" t="s">
        <v>80</v>
      </c>
      <c r="AA317" s="18" t="s">
        <v>80</v>
      </c>
      <c r="AB317" s="18" t="s">
        <v>80</v>
      </c>
      <c r="AC317" s="14" t="s">
        <v>80</v>
      </c>
    </row>
    <row r="318" spans="1:29" x14ac:dyDescent="0.15">
      <c r="A318" s="14" t="s">
        <v>72</v>
      </c>
      <c r="B318" s="14" t="s">
        <v>10</v>
      </c>
      <c r="C318" s="14" t="s">
        <v>13</v>
      </c>
      <c r="D318" s="14" t="s">
        <v>395</v>
      </c>
      <c r="E318" s="14" t="s">
        <v>791</v>
      </c>
      <c r="F318" s="14" t="s">
        <v>1181</v>
      </c>
      <c r="G318" s="14" t="s">
        <v>80</v>
      </c>
      <c r="H318" s="14" t="s">
        <v>1264</v>
      </c>
      <c r="I318" s="17">
        <v>27202204.145833466</v>
      </c>
      <c r="J318" s="14" t="s">
        <v>51</v>
      </c>
      <c r="K318" s="17">
        <v>35362865.389583506</v>
      </c>
      <c r="L318" s="14" t="s">
        <v>1264</v>
      </c>
      <c r="M318" s="17">
        <v>27202204.145833466</v>
      </c>
      <c r="N318" s="14" t="s">
        <v>51</v>
      </c>
      <c r="O318" s="17">
        <v>35362865.389583506</v>
      </c>
      <c r="P318" s="17">
        <v>27202204.145833466</v>
      </c>
      <c r="Q318" s="17">
        <v>0</v>
      </c>
      <c r="R318" s="17">
        <v>0</v>
      </c>
      <c r="S318" s="18">
        <v>0</v>
      </c>
      <c r="T318" s="14" t="s">
        <v>50</v>
      </c>
      <c r="U318" s="14" t="s">
        <v>80</v>
      </c>
      <c r="V318" s="14" t="s">
        <v>1279</v>
      </c>
      <c r="W318" s="18">
        <v>0.14782362882165062</v>
      </c>
      <c r="X318" s="18">
        <v>1</v>
      </c>
      <c r="Y318" s="14" t="s">
        <v>80</v>
      </c>
      <c r="Z318" s="14" t="s">
        <v>80</v>
      </c>
      <c r="AA318" s="18" t="s">
        <v>80</v>
      </c>
      <c r="AB318" s="18" t="s">
        <v>80</v>
      </c>
      <c r="AC318" s="14" t="s">
        <v>80</v>
      </c>
    </row>
    <row r="319" spans="1:29" x14ac:dyDescent="0.15">
      <c r="A319" s="14" t="s">
        <v>72</v>
      </c>
      <c r="B319" s="14" t="s">
        <v>10</v>
      </c>
      <c r="C319" s="14" t="s">
        <v>13</v>
      </c>
      <c r="D319" s="14" t="s">
        <v>396</v>
      </c>
      <c r="E319" s="14" t="s">
        <v>792</v>
      </c>
      <c r="F319" s="14" t="s">
        <v>1182</v>
      </c>
      <c r="G319" s="14" t="s">
        <v>80</v>
      </c>
      <c r="H319" s="14" t="s">
        <v>1264</v>
      </c>
      <c r="I319" s="17">
        <v>15771293.39599197</v>
      </c>
      <c r="J319" s="14" t="s">
        <v>51</v>
      </c>
      <c r="K319" s="17">
        <v>20502681.414789565</v>
      </c>
      <c r="L319" s="14" t="s">
        <v>1264</v>
      </c>
      <c r="M319" s="17">
        <v>15771293.39599197</v>
      </c>
      <c r="N319" s="14" t="s">
        <v>51</v>
      </c>
      <c r="O319" s="17">
        <v>20502681.414789565</v>
      </c>
      <c r="P319" s="17">
        <v>15771293.39599197</v>
      </c>
      <c r="Q319" s="17">
        <v>0</v>
      </c>
      <c r="R319" s="17">
        <v>0</v>
      </c>
      <c r="S319" s="18">
        <v>0</v>
      </c>
      <c r="T319" s="14" t="s">
        <v>50</v>
      </c>
      <c r="U319" s="14" t="s">
        <v>80</v>
      </c>
      <c r="V319" s="14" t="s">
        <v>1279</v>
      </c>
      <c r="W319" s="18">
        <v>0.14782362882165062</v>
      </c>
      <c r="X319" s="18">
        <v>1</v>
      </c>
      <c r="Y319" s="14" t="s">
        <v>80</v>
      </c>
      <c r="Z319" s="14" t="s">
        <v>80</v>
      </c>
      <c r="AA319" s="18" t="s">
        <v>80</v>
      </c>
      <c r="AB319" s="18" t="s">
        <v>80</v>
      </c>
      <c r="AC319" s="14" t="s">
        <v>80</v>
      </c>
    </row>
    <row r="320" spans="1:29" x14ac:dyDescent="0.15">
      <c r="A320" s="14" t="s">
        <v>72</v>
      </c>
      <c r="B320" s="14" t="s">
        <v>10</v>
      </c>
      <c r="C320" s="14" t="s">
        <v>13</v>
      </c>
      <c r="D320" s="14" t="s">
        <v>397</v>
      </c>
      <c r="E320" s="14" t="s">
        <v>793</v>
      </c>
      <c r="F320" s="14" t="s">
        <v>1183</v>
      </c>
      <c r="G320" s="14" t="s">
        <v>80</v>
      </c>
      <c r="H320" s="14" t="s">
        <v>1264</v>
      </c>
      <c r="I320" s="17">
        <v>18516356.113850314</v>
      </c>
      <c r="J320" s="14" t="s">
        <v>51</v>
      </c>
      <c r="K320" s="17">
        <v>24071262.948005412</v>
      </c>
      <c r="L320" s="14" t="s">
        <v>1264</v>
      </c>
      <c r="M320" s="17">
        <v>18516356.113850314</v>
      </c>
      <c r="N320" s="14" t="s">
        <v>51</v>
      </c>
      <c r="O320" s="17">
        <v>24071262.948005412</v>
      </c>
      <c r="P320" s="17">
        <v>18516356.113850314</v>
      </c>
      <c r="Q320" s="17">
        <v>0</v>
      </c>
      <c r="R320" s="17">
        <v>0</v>
      </c>
      <c r="S320" s="18">
        <v>0</v>
      </c>
      <c r="T320" s="14" t="s">
        <v>50</v>
      </c>
      <c r="U320" s="14" t="s">
        <v>80</v>
      </c>
      <c r="V320" s="14" t="s">
        <v>1279</v>
      </c>
      <c r="W320" s="18">
        <v>0.14782362882165062</v>
      </c>
      <c r="X320" s="18">
        <v>1</v>
      </c>
      <c r="Y320" s="14" t="s">
        <v>80</v>
      </c>
      <c r="Z320" s="14" t="s">
        <v>80</v>
      </c>
      <c r="AA320" s="18" t="s">
        <v>80</v>
      </c>
      <c r="AB320" s="18" t="s">
        <v>80</v>
      </c>
      <c r="AC320" s="14" t="s">
        <v>80</v>
      </c>
    </row>
    <row r="321" spans="1:29" x14ac:dyDescent="0.15">
      <c r="A321" s="14" t="s">
        <v>72</v>
      </c>
      <c r="B321" s="14" t="s">
        <v>10</v>
      </c>
      <c r="C321" s="14" t="s">
        <v>13</v>
      </c>
      <c r="D321" s="14" t="s">
        <v>398</v>
      </c>
      <c r="E321" s="14" t="s">
        <v>794</v>
      </c>
      <c r="F321" s="14" t="s">
        <v>1184</v>
      </c>
      <c r="G321" s="14" t="s">
        <v>80</v>
      </c>
      <c r="H321" s="14" t="s">
        <v>1264</v>
      </c>
      <c r="I321" s="17">
        <v>25510576.590093251</v>
      </c>
      <c r="J321" s="14" t="s">
        <v>51</v>
      </c>
      <c r="K321" s="17">
        <v>33163749.567121226</v>
      </c>
      <c r="L321" s="14" t="s">
        <v>1264</v>
      </c>
      <c r="M321" s="17">
        <v>25510576.590093251</v>
      </c>
      <c r="N321" s="14" t="s">
        <v>51</v>
      </c>
      <c r="O321" s="17">
        <v>33163749.567121226</v>
      </c>
      <c r="P321" s="17">
        <v>25510576.590093251</v>
      </c>
      <c r="Q321" s="17">
        <v>0</v>
      </c>
      <c r="R321" s="17">
        <v>0</v>
      </c>
      <c r="S321" s="18">
        <v>0</v>
      </c>
      <c r="T321" s="14" t="s">
        <v>50</v>
      </c>
      <c r="U321" s="14" t="s">
        <v>80</v>
      </c>
      <c r="V321" s="14" t="s">
        <v>1279</v>
      </c>
      <c r="W321" s="18">
        <v>0.14782362882165062</v>
      </c>
      <c r="X321" s="18">
        <v>1</v>
      </c>
      <c r="Y321" s="14" t="s">
        <v>80</v>
      </c>
      <c r="Z321" s="14" t="s">
        <v>80</v>
      </c>
      <c r="AA321" s="18" t="s">
        <v>80</v>
      </c>
      <c r="AB321" s="18" t="s">
        <v>80</v>
      </c>
      <c r="AC321" s="14" t="s">
        <v>80</v>
      </c>
    </row>
    <row r="322" spans="1:29" x14ac:dyDescent="0.15">
      <c r="A322" s="14" t="s">
        <v>72</v>
      </c>
      <c r="B322" s="14" t="s">
        <v>10</v>
      </c>
      <c r="C322" s="14" t="s">
        <v>13</v>
      </c>
      <c r="D322" s="14" t="s">
        <v>399</v>
      </c>
      <c r="E322" s="14" t="s">
        <v>795</v>
      </c>
      <c r="F322" s="14" t="s">
        <v>1185</v>
      </c>
      <c r="G322" s="14" t="s">
        <v>80</v>
      </c>
      <c r="H322" s="14" t="s">
        <v>1264</v>
      </c>
      <c r="I322" s="17">
        <v>5314208.7490747999</v>
      </c>
      <c r="J322" s="14" t="s">
        <v>51</v>
      </c>
      <c r="K322" s="17">
        <v>6908471.3737972407</v>
      </c>
      <c r="L322" s="14" t="s">
        <v>1264</v>
      </c>
      <c r="M322" s="17">
        <v>5314208.7490747999</v>
      </c>
      <c r="N322" s="14" t="s">
        <v>51</v>
      </c>
      <c r="O322" s="17">
        <v>6908471.3737972407</v>
      </c>
      <c r="P322" s="17">
        <v>5314208.7490747999</v>
      </c>
      <c r="Q322" s="17">
        <v>0</v>
      </c>
      <c r="R322" s="17">
        <v>0</v>
      </c>
      <c r="S322" s="18">
        <v>0</v>
      </c>
      <c r="T322" s="14" t="s">
        <v>50</v>
      </c>
      <c r="U322" s="14" t="s">
        <v>80</v>
      </c>
      <c r="V322" s="14" t="s">
        <v>1279</v>
      </c>
      <c r="W322" s="18">
        <v>0.14782362882165062</v>
      </c>
      <c r="X322" s="18">
        <v>1</v>
      </c>
      <c r="Y322" s="14" t="s">
        <v>80</v>
      </c>
      <c r="Z322" s="14" t="s">
        <v>80</v>
      </c>
      <c r="AA322" s="18" t="s">
        <v>80</v>
      </c>
      <c r="AB322" s="18" t="s">
        <v>80</v>
      </c>
      <c r="AC322" s="14" t="s">
        <v>80</v>
      </c>
    </row>
    <row r="323" spans="1:29" x14ac:dyDescent="0.15">
      <c r="A323" s="14" t="s">
        <v>72</v>
      </c>
      <c r="B323" s="14" t="s">
        <v>10</v>
      </c>
      <c r="C323" s="14" t="s">
        <v>13</v>
      </c>
      <c r="D323" s="14" t="s">
        <v>400</v>
      </c>
      <c r="E323" s="14" t="s">
        <v>796</v>
      </c>
      <c r="F323" s="14" t="s">
        <v>1186</v>
      </c>
      <c r="G323" s="14" t="s">
        <v>80</v>
      </c>
      <c r="H323" s="14" t="s">
        <v>1264</v>
      </c>
      <c r="I323" s="17">
        <v>3098403.8946971893</v>
      </c>
      <c r="J323" s="14" t="s">
        <v>51</v>
      </c>
      <c r="K323" s="17">
        <v>4027925.0631063459</v>
      </c>
      <c r="L323" s="14" t="s">
        <v>1264</v>
      </c>
      <c r="M323" s="17">
        <v>3098403.8946971893</v>
      </c>
      <c r="N323" s="14" t="s">
        <v>51</v>
      </c>
      <c r="O323" s="17">
        <v>4027925.0631063459</v>
      </c>
      <c r="P323" s="17">
        <v>3098403.8946971893</v>
      </c>
      <c r="Q323" s="17">
        <v>0</v>
      </c>
      <c r="R323" s="17">
        <v>0</v>
      </c>
      <c r="S323" s="18">
        <v>0</v>
      </c>
      <c r="T323" s="14" t="s">
        <v>50</v>
      </c>
      <c r="U323" s="14" t="s">
        <v>80</v>
      </c>
      <c r="V323" s="14" t="s">
        <v>1279</v>
      </c>
      <c r="W323" s="18">
        <v>0.14782362882165062</v>
      </c>
      <c r="X323" s="18">
        <v>1</v>
      </c>
      <c r="Y323" s="14" t="s">
        <v>80</v>
      </c>
      <c r="Z323" s="14" t="s">
        <v>80</v>
      </c>
      <c r="AA323" s="18" t="s">
        <v>80</v>
      </c>
      <c r="AB323" s="18" t="s">
        <v>80</v>
      </c>
      <c r="AC323" s="14" t="s">
        <v>80</v>
      </c>
    </row>
    <row r="324" spans="1:29" x14ac:dyDescent="0.15">
      <c r="A324" s="14" t="s">
        <v>72</v>
      </c>
      <c r="B324" s="14" t="s">
        <v>10</v>
      </c>
      <c r="C324" s="14" t="s">
        <v>13</v>
      </c>
      <c r="D324" s="14" t="s">
        <v>401</v>
      </c>
      <c r="E324" s="14" t="s">
        <v>797</v>
      </c>
      <c r="F324" s="14" t="s">
        <v>1187</v>
      </c>
      <c r="G324" s="14" t="s">
        <v>80</v>
      </c>
      <c r="H324" s="14" t="s">
        <v>1264</v>
      </c>
      <c r="I324" s="17">
        <v>119977331.93036477</v>
      </c>
      <c r="J324" s="14" t="s">
        <v>51</v>
      </c>
      <c r="K324" s="17">
        <v>155970531.50947422</v>
      </c>
      <c r="L324" s="14" t="s">
        <v>1264</v>
      </c>
      <c r="M324" s="17">
        <v>119977331.93036477</v>
      </c>
      <c r="N324" s="14" t="s">
        <v>51</v>
      </c>
      <c r="O324" s="17">
        <v>155970531.50947422</v>
      </c>
      <c r="P324" s="17">
        <v>119977331.93036477</v>
      </c>
      <c r="Q324" s="17">
        <v>0</v>
      </c>
      <c r="R324" s="17">
        <v>0</v>
      </c>
      <c r="S324" s="18">
        <v>0</v>
      </c>
      <c r="T324" s="14" t="s">
        <v>50</v>
      </c>
      <c r="U324" s="14" t="s">
        <v>80</v>
      </c>
      <c r="V324" s="14" t="s">
        <v>1279</v>
      </c>
      <c r="W324" s="18">
        <v>0.14782362882165062</v>
      </c>
      <c r="X324" s="18">
        <v>1</v>
      </c>
      <c r="Y324" s="14" t="s">
        <v>80</v>
      </c>
      <c r="Z324" s="14" t="s">
        <v>80</v>
      </c>
      <c r="AA324" s="18" t="s">
        <v>80</v>
      </c>
      <c r="AB324" s="18" t="s">
        <v>80</v>
      </c>
      <c r="AC324" s="14" t="s">
        <v>80</v>
      </c>
    </row>
    <row r="325" spans="1:29" x14ac:dyDescent="0.15">
      <c r="A325" s="14" t="s">
        <v>72</v>
      </c>
      <c r="B325" s="14" t="s">
        <v>10</v>
      </c>
      <c r="C325" s="14" t="s">
        <v>13</v>
      </c>
      <c r="D325" s="14" t="s">
        <v>402</v>
      </c>
      <c r="E325" s="14" t="s">
        <v>798</v>
      </c>
      <c r="F325" s="14" t="s">
        <v>1188</v>
      </c>
      <c r="G325" s="14" t="s">
        <v>80</v>
      </c>
      <c r="H325" s="14" t="s">
        <v>1264</v>
      </c>
      <c r="I325" s="17">
        <v>65598926.167674094</v>
      </c>
      <c r="J325" s="14" t="s">
        <v>51</v>
      </c>
      <c r="K325" s="17">
        <v>85278604.017976329</v>
      </c>
      <c r="L325" s="14" t="s">
        <v>1264</v>
      </c>
      <c r="M325" s="17">
        <v>65598926.167674094</v>
      </c>
      <c r="N325" s="14" t="s">
        <v>51</v>
      </c>
      <c r="O325" s="17">
        <v>85278604.017976329</v>
      </c>
      <c r="P325" s="17">
        <v>65598926.167674094</v>
      </c>
      <c r="Q325" s="17">
        <v>0</v>
      </c>
      <c r="R325" s="17">
        <v>0</v>
      </c>
      <c r="S325" s="18">
        <v>0</v>
      </c>
      <c r="T325" s="14" t="s">
        <v>50</v>
      </c>
      <c r="U325" s="14" t="s">
        <v>80</v>
      </c>
      <c r="V325" s="14" t="s">
        <v>1279</v>
      </c>
      <c r="W325" s="18">
        <v>0.14782362882165062</v>
      </c>
      <c r="X325" s="18">
        <v>1</v>
      </c>
      <c r="Y325" s="14" t="s">
        <v>80</v>
      </c>
      <c r="Z325" s="14" t="s">
        <v>80</v>
      </c>
      <c r="AA325" s="18" t="s">
        <v>80</v>
      </c>
      <c r="AB325" s="18" t="s">
        <v>80</v>
      </c>
      <c r="AC325" s="14" t="s">
        <v>80</v>
      </c>
    </row>
    <row r="326" spans="1:29" x14ac:dyDescent="0.15">
      <c r="A326" s="14" t="s">
        <v>72</v>
      </c>
      <c r="B326" s="14" t="s">
        <v>10</v>
      </c>
      <c r="C326" s="14" t="s">
        <v>13</v>
      </c>
      <c r="D326" s="14" t="s">
        <v>403</v>
      </c>
      <c r="E326" s="14" t="s">
        <v>799</v>
      </c>
      <c r="F326" s="14" t="s">
        <v>1189</v>
      </c>
      <c r="G326" s="14" t="s">
        <v>80</v>
      </c>
      <c r="H326" s="14" t="s">
        <v>1264</v>
      </c>
      <c r="I326" s="17">
        <v>58190841.850810595</v>
      </c>
      <c r="J326" s="14" t="s">
        <v>51</v>
      </c>
      <c r="K326" s="17">
        <v>75648094.406053767</v>
      </c>
      <c r="L326" s="14" t="s">
        <v>1264</v>
      </c>
      <c r="M326" s="17">
        <v>58190841.850810595</v>
      </c>
      <c r="N326" s="14" t="s">
        <v>51</v>
      </c>
      <c r="O326" s="17">
        <v>75648094.406053767</v>
      </c>
      <c r="P326" s="17">
        <v>58190841.850810595</v>
      </c>
      <c r="Q326" s="17">
        <v>0</v>
      </c>
      <c r="R326" s="17">
        <v>0</v>
      </c>
      <c r="S326" s="18">
        <v>0</v>
      </c>
      <c r="T326" s="14" t="s">
        <v>50</v>
      </c>
      <c r="U326" s="14" t="s">
        <v>80</v>
      </c>
      <c r="V326" s="14" t="s">
        <v>1279</v>
      </c>
      <c r="W326" s="18">
        <v>0.14782362882165062</v>
      </c>
      <c r="X326" s="18">
        <v>1</v>
      </c>
      <c r="Y326" s="14" t="s">
        <v>80</v>
      </c>
      <c r="Z326" s="14" t="s">
        <v>80</v>
      </c>
      <c r="AA326" s="18" t="s">
        <v>80</v>
      </c>
      <c r="AB326" s="18" t="s">
        <v>80</v>
      </c>
      <c r="AC326" s="14" t="s">
        <v>80</v>
      </c>
    </row>
    <row r="327" spans="1:29" x14ac:dyDescent="0.15">
      <c r="A327" s="14" t="s">
        <v>72</v>
      </c>
      <c r="B327" s="14" t="s">
        <v>10</v>
      </c>
      <c r="C327" s="14" t="s">
        <v>13</v>
      </c>
      <c r="D327" s="14" t="s">
        <v>404</v>
      </c>
      <c r="E327" s="14" t="s">
        <v>800</v>
      </c>
      <c r="F327" s="14" t="s">
        <v>1190</v>
      </c>
      <c r="G327" s="14" t="s">
        <v>80</v>
      </c>
      <c r="H327" s="14" t="s">
        <v>1264</v>
      </c>
      <c r="I327" s="17">
        <v>4166174.2766178213</v>
      </c>
      <c r="J327" s="14" t="s">
        <v>51</v>
      </c>
      <c r="K327" s="17">
        <v>5416026.5596031677</v>
      </c>
      <c r="L327" s="14" t="s">
        <v>1264</v>
      </c>
      <c r="M327" s="17">
        <v>4166174.2766178213</v>
      </c>
      <c r="N327" s="14" t="s">
        <v>51</v>
      </c>
      <c r="O327" s="17">
        <v>5416026.5596031677</v>
      </c>
      <c r="P327" s="17">
        <v>4166174.2766178213</v>
      </c>
      <c r="Q327" s="17">
        <v>0</v>
      </c>
      <c r="R327" s="17">
        <v>0</v>
      </c>
      <c r="S327" s="18">
        <v>0</v>
      </c>
      <c r="T327" s="14" t="s">
        <v>50</v>
      </c>
      <c r="U327" s="14" t="s">
        <v>80</v>
      </c>
      <c r="V327" s="14" t="s">
        <v>1279</v>
      </c>
      <c r="W327" s="18">
        <v>0.14782362882165062</v>
      </c>
      <c r="X327" s="18">
        <v>1</v>
      </c>
      <c r="Y327" s="14" t="s">
        <v>80</v>
      </c>
      <c r="Z327" s="14" t="s">
        <v>80</v>
      </c>
      <c r="AA327" s="18" t="s">
        <v>80</v>
      </c>
      <c r="AB327" s="18" t="s">
        <v>80</v>
      </c>
      <c r="AC327" s="14" t="s">
        <v>80</v>
      </c>
    </row>
    <row r="328" spans="1:29" x14ac:dyDescent="0.15">
      <c r="A328" s="14" t="s">
        <v>72</v>
      </c>
      <c r="B328" s="14" t="s">
        <v>10</v>
      </c>
      <c r="C328" s="14" t="s">
        <v>13</v>
      </c>
      <c r="D328" s="14" t="s">
        <v>405</v>
      </c>
      <c r="E328" s="14" t="s">
        <v>801</v>
      </c>
      <c r="F328" s="14" t="s">
        <v>1191</v>
      </c>
      <c r="G328" s="14" t="s">
        <v>80</v>
      </c>
      <c r="H328" s="14" t="s">
        <v>1264</v>
      </c>
      <c r="I328" s="17">
        <v>5774488.3964642771</v>
      </c>
      <c r="J328" s="14" t="s">
        <v>51</v>
      </c>
      <c r="K328" s="17">
        <v>7506834.9154035598</v>
      </c>
      <c r="L328" s="14" t="s">
        <v>1264</v>
      </c>
      <c r="M328" s="17">
        <v>5774488.3964642771</v>
      </c>
      <c r="N328" s="14" t="s">
        <v>51</v>
      </c>
      <c r="O328" s="17">
        <v>7506834.9154035598</v>
      </c>
      <c r="P328" s="17">
        <v>5774488.3964642771</v>
      </c>
      <c r="Q328" s="17">
        <v>0</v>
      </c>
      <c r="R328" s="17">
        <v>0</v>
      </c>
      <c r="S328" s="18">
        <v>0</v>
      </c>
      <c r="T328" s="14" t="s">
        <v>50</v>
      </c>
      <c r="U328" s="14" t="s">
        <v>80</v>
      </c>
      <c r="V328" s="14" t="s">
        <v>1279</v>
      </c>
      <c r="W328" s="18">
        <v>0.14782362882165062</v>
      </c>
      <c r="X328" s="18">
        <v>1</v>
      </c>
      <c r="Y328" s="14" t="s">
        <v>80</v>
      </c>
      <c r="Z328" s="14" t="s">
        <v>80</v>
      </c>
      <c r="AA328" s="18" t="s">
        <v>80</v>
      </c>
      <c r="AB328" s="18" t="s">
        <v>80</v>
      </c>
      <c r="AC328" s="14" t="s">
        <v>80</v>
      </c>
    </row>
    <row r="329" spans="1:29" x14ac:dyDescent="0.15">
      <c r="A329" s="14" t="s">
        <v>72</v>
      </c>
      <c r="B329" s="14" t="s">
        <v>10</v>
      </c>
      <c r="C329" s="14" t="s">
        <v>13</v>
      </c>
      <c r="D329" s="14" t="s">
        <v>406</v>
      </c>
      <c r="E329" s="14" t="s">
        <v>802</v>
      </c>
      <c r="F329" s="14" t="s">
        <v>1192</v>
      </c>
      <c r="G329" s="14" t="s">
        <v>80</v>
      </c>
      <c r="H329" s="14" t="s">
        <v>1264</v>
      </c>
      <c r="I329" s="17">
        <v>11324945.61383784</v>
      </c>
      <c r="J329" s="14" t="s">
        <v>51</v>
      </c>
      <c r="K329" s="17">
        <v>14722429.297989193</v>
      </c>
      <c r="L329" s="14" t="s">
        <v>1264</v>
      </c>
      <c r="M329" s="17">
        <v>11324945.61383784</v>
      </c>
      <c r="N329" s="14" t="s">
        <v>51</v>
      </c>
      <c r="O329" s="17">
        <v>14722429.297989193</v>
      </c>
      <c r="P329" s="17">
        <v>11324945.61383784</v>
      </c>
      <c r="Q329" s="17">
        <v>0</v>
      </c>
      <c r="R329" s="17">
        <v>0</v>
      </c>
      <c r="S329" s="18">
        <v>0</v>
      </c>
      <c r="T329" s="14" t="s">
        <v>50</v>
      </c>
      <c r="U329" s="14" t="s">
        <v>80</v>
      </c>
      <c r="V329" s="14" t="s">
        <v>1279</v>
      </c>
      <c r="W329" s="18">
        <v>0.14782362882165062</v>
      </c>
      <c r="X329" s="18">
        <v>1</v>
      </c>
      <c r="Y329" s="14" t="s">
        <v>80</v>
      </c>
      <c r="Z329" s="14" t="s">
        <v>80</v>
      </c>
      <c r="AA329" s="18" t="s">
        <v>80</v>
      </c>
      <c r="AB329" s="18" t="s">
        <v>80</v>
      </c>
      <c r="AC329" s="14" t="s">
        <v>80</v>
      </c>
    </row>
    <row r="330" spans="1:29" x14ac:dyDescent="0.15">
      <c r="A330" s="14" t="s">
        <v>72</v>
      </c>
      <c r="B330" s="14" t="s">
        <v>10</v>
      </c>
      <c r="C330" s="14" t="s">
        <v>13</v>
      </c>
      <c r="D330" s="14" t="s">
        <v>407</v>
      </c>
      <c r="E330" s="14" t="s">
        <v>803</v>
      </c>
      <c r="F330" s="14" t="s">
        <v>1193</v>
      </c>
      <c r="G330" s="14" t="s">
        <v>80</v>
      </c>
      <c r="H330" s="14" t="s">
        <v>1264</v>
      </c>
      <c r="I330" s="17">
        <v>111568507.08860576</v>
      </c>
      <c r="J330" s="14" t="s">
        <v>51</v>
      </c>
      <c r="K330" s="17">
        <v>145039059.21518749</v>
      </c>
      <c r="L330" s="14" t="s">
        <v>1264</v>
      </c>
      <c r="M330" s="17">
        <v>111568507.08860576</v>
      </c>
      <c r="N330" s="14" t="s">
        <v>51</v>
      </c>
      <c r="O330" s="17">
        <v>145039059.21518749</v>
      </c>
      <c r="P330" s="17">
        <v>111568507.08860576</v>
      </c>
      <c r="Q330" s="17">
        <v>0</v>
      </c>
      <c r="R330" s="17">
        <v>0</v>
      </c>
      <c r="S330" s="18">
        <v>0</v>
      </c>
      <c r="T330" s="14" t="s">
        <v>50</v>
      </c>
      <c r="U330" s="14" t="s">
        <v>80</v>
      </c>
      <c r="V330" s="14" t="s">
        <v>1279</v>
      </c>
      <c r="W330" s="18">
        <v>0.14782362882165062</v>
      </c>
      <c r="X330" s="18">
        <v>1</v>
      </c>
      <c r="Y330" s="14" t="s">
        <v>80</v>
      </c>
      <c r="Z330" s="14" t="s">
        <v>80</v>
      </c>
      <c r="AA330" s="18" t="s">
        <v>80</v>
      </c>
      <c r="AB330" s="18" t="s">
        <v>80</v>
      </c>
      <c r="AC330" s="14" t="s">
        <v>80</v>
      </c>
    </row>
    <row r="331" spans="1:29" x14ac:dyDescent="0.15">
      <c r="A331" s="14" t="s">
        <v>72</v>
      </c>
      <c r="B331" s="14" t="s">
        <v>10</v>
      </c>
      <c r="C331" s="14" t="s">
        <v>13</v>
      </c>
      <c r="D331" s="14" t="s">
        <v>408</v>
      </c>
      <c r="E331" s="14" t="s">
        <v>804</v>
      </c>
      <c r="F331" s="14" t="s">
        <v>1194</v>
      </c>
      <c r="G331" s="14" t="s">
        <v>80</v>
      </c>
      <c r="H331" s="14" t="s">
        <v>1264</v>
      </c>
      <c r="I331" s="17">
        <v>9566915.6585649922</v>
      </c>
      <c r="J331" s="14" t="s">
        <v>51</v>
      </c>
      <c r="K331" s="17">
        <v>12436990.356134491</v>
      </c>
      <c r="L331" s="14" t="s">
        <v>1264</v>
      </c>
      <c r="M331" s="17">
        <v>9566915.6585649922</v>
      </c>
      <c r="N331" s="14" t="s">
        <v>51</v>
      </c>
      <c r="O331" s="17">
        <v>12436990.356134491</v>
      </c>
      <c r="P331" s="17">
        <v>9566915.6585649922</v>
      </c>
      <c r="Q331" s="17">
        <v>0</v>
      </c>
      <c r="R331" s="17">
        <v>0</v>
      </c>
      <c r="S331" s="18">
        <v>0</v>
      </c>
      <c r="T331" s="14" t="s">
        <v>50</v>
      </c>
      <c r="U331" s="14" t="s">
        <v>80</v>
      </c>
      <c r="V331" s="14" t="s">
        <v>1279</v>
      </c>
      <c r="W331" s="18">
        <v>0.14782362882165062</v>
      </c>
      <c r="X331" s="18">
        <v>1</v>
      </c>
      <c r="Y331" s="14" t="s">
        <v>80</v>
      </c>
      <c r="Z331" s="14" t="s">
        <v>80</v>
      </c>
      <c r="AA331" s="18" t="s">
        <v>80</v>
      </c>
      <c r="AB331" s="18" t="s">
        <v>80</v>
      </c>
      <c r="AC331" s="14" t="s">
        <v>80</v>
      </c>
    </row>
    <row r="332" spans="1:29" x14ac:dyDescent="0.15">
      <c r="A332" s="14" t="s">
        <v>72</v>
      </c>
      <c r="B332" s="14" t="s">
        <v>10</v>
      </c>
      <c r="C332" s="14" t="s">
        <v>13</v>
      </c>
      <c r="D332" s="14" t="s">
        <v>409</v>
      </c>
      <c r="E332" s="14" t="s">
        <v>805</v>
      </c>
      <c r="F332" s="14" t="s">
        <v>1195</v>
      </c>
      <c r="G332" s="14" t="s">
        <v>80</v>
      </c>
      <c r="H332" s="14" t="s">
        <v>1264</v>
      </c>
      <c r="I332" s="17">
        <v>192598330.55422971</v>
      </c>
      <c r="J332" s="14" t="s">
        <v>51</v>
      </c>
      <c r="K332" s="17">
        <v>250377829.72049862</v>
      </c>
      <c r="L332" s="14" t="s">
        <v>1264</v>
      </c>
      <c r="M332" s="17">
        <v>192598330.55422971</v>
      </c>
      <c r="N332" s="14" t="s">
        <v>51</v>
      </c>
      <c r="O332" s="17">
        <v>250377829.72049862</v>
      </c>
      <c r="P332" s="17">
        <v>192598330.55422971</v>
      </c>
      <c r="Q332" s="17">
        <v>0</v>
      </c>
      <c r="R332" s="17">
        <v>0</v>
      </c>
      <c r="S332" s="18">
        <v>0</v>
      </c>
      <c r="T332" s="14" t="s">
        <v>50</v>
      </c>
      <c r="U332" s="14" t="s">
        <v>80</v>
      </c>
      <c r="V332" s="14" t="s">
        <v>1279</v>
      </c>
      <c r="W332" s="18">
        <v>0.14782362882165062</v>
      </c>
      <c r="X332" s="18">
        <v>1</v>
      </c>
      <c r="Y332" s="14" t="s">
        <v>80</v>
      </c>
      <c r="Z332" s="14" t="s">
        <v>80</v>
      </c>
      <c r="AA332" s="18" t="s">
        <v>80</v>
      </c>
      <c r="AB332" s="18" t="s">
        <v>80</v>
      </c>
      <c r="AC332" s="14" t="s">
        <v>80</v>
      </c>
    </row>
    <row r="333" spans="1:29" x14ac:dyDescent="0.15">
      <c r="A333" s="14" t="s">
        <v>72</v>
      </c>
      <c r="B333" s="14" t="s">
        <v>10</v>
      </c>
      <c r="C333" s="14" t="s">
        <v>13</v>
      </c>
      <c r="D333" s="14" t="s">
        <v>410</v>
      </c>
      <c r="E333" s="14" t="s">
        <v>806</v>
      </c>
      <c r="F333" s="14" t="s">
        <v>1196</v>
      </c>
      <c r="G333" s="14" t="s">
        <v>80</v>
      </c>
      <c r="H333" s="14" t="s">
        <v>1264</v>
      </c>
      <c r="I333" s="17">
        <v>326167854.87342364</v>
      </c>
      <c r="J333" s="14" t="s">
        <v>51</v>
      </c>
      <c r="K333" s="17">
        <v>424018211.33545071</v>
      </c>
      <c r="L333" s="14" t="s">
        <v>1264</v>
      </c>
      <c r="M333" s="17">
        <v>326167854.87342364</v>
      </c>
      <c r="N333" s="14" t="s">
        <v>51</v>
      </c>
      <c r="O333" s="17">
        <v>424018211.33545071</v>
      </c>
      <c r="P333" s="17">
        <v>326167854.87342364</v>
      </c>
      <c r="Q333" s="17">
        <v>0</v>
      </c>
      <c r="R333" s="17">
        <v>0</v>
      </c>
      <c r="S333" s="18">
        <v>0</v>
      </c>
      <c r="T333" s="14" t="s">
        <v>50</v>
      </c>
      <c r="U333" s="14" t="s">
        <v>80</v>
      </c>
      <c r="V333" s="14" t="s">
        <v>1279</v>
      </c>
      <c r="W333" s="18">
        <v>0.14782362882165062</v>
      </c>
      <c r="X333" s="18">
        <v>1</v>
      </c>
      <c r="Y333" s="14" t="s">
        <v>80</v>
      </c>
      <c r="Z333" s="14" t="s">
        <v>80</v>
      </c>
      <c r="AA333" s="18" t="s">
        <v>80</v>
      </c>
      <c r="AB333" s="18" t="s">
        <v>80</v>
      </c>
      <c r="AC333" s="14" t="s">
        <v>80</v>
      </c>
    </row>
    <row r="334" spans="1:29" x14ac:dyDescent="0.15">
      <c r="A334" s="14" t="s">
        <v>72</v>
      </c>
      <c r="B334" s="14" t="s">
        <v>10</v>
      </c>
      <c r="C334" s="14" t="s">
        <v>13</v>
      </c>
      <c r="D334" s="14" t="s">
        <v>411</v>
      </c>
      <c r="E334" s="14" t="s">
        <v>807</v>
      </c>
      <c r="F334" s="14" t="s">
        <v>1197</v>
      </c>
      <c r="G334" s="14" t="s">
        <v>80</v>
      </c>
      <c r="H334" s="14" t="s">
        <v>1264</v>
      </c>
      <c r="I334" s="17">
        <v>17335613.206216719</v>
      </c>
      <c r="J334" s="14" t="s">
        <v>51</v>
      </c>
      <c r="K334" s="17">
        <v>22536297.168081734</v>
      </c>
      <c r="L334" s="14" t="s">
        <v>1264</v>
      </c>
      <c r="M334" s="17">
        <v>17335613.206216719</v>
      </c>
      <c r="N334" s="14" t="s">
        <v>51</v>
      </c>
      <c r="O334" s="17">
        <v>22536297.168081734</v>
      </c>
      <c r="P334" s="17">
        <v>17335613.206216719</v>
      </c>
      <c r="Q334" s="17">
        <v>0</v>
      </c>
      <c r="R334" s="17">
        <v>0</v>
      </c>
      <c r="S334" s="18">
        <v>0</v>
      </c>
      <c r="T334" s="14" t="s">
        <v>50</v>
      </c>
      <c r="U334" s="14" t="s">
        <v>80</v>
      </c>
      <c r="V334" s="14" t="s">
        <v>1279</v>
      </c>
      <c r="W334" s="18">
        <v>0.14782362882165062</v>
      </c>
      <c r="X334" s="18">
        <v>1</v>
      </c>
      <c r="Y334" s="14" t="s">
        <v>80</v>
      </c>
      <c r="Z334" s="14" t="s">
        <v>80</v>
      </c>
      <c r="AA334" s="18" t="s">
        <v>80</v>
      </c>
      <c r="AB334" s="18" t="s">
        <v>80</v>
      </c>
      <c r="AC334" s="14" t="s">
        <v>80</v>
      </c>
    </row>
    <row r="335" spans="1:29" x14ac:dyDescent="0.15">
      <c r="A335" s="14" t="s">
        <v>72</v>
      </c>
      <c r="B335" s="14" t="s">
        <v>10</v>
      </c>
      <c r="C335" s="14" t="s">
        <v>13</v>
      </c>
      <c r="D335" s="14" t="s">
        <v>412</v>
      </c>
      <c r="E335" s="14" t="s">
        <v>808</v>
      </c>
      <c r="F335" s="14" t="s">
        <v>1198</v>
      </c>
      <c r="G335" s="14" t="s">
        <v>80</v>
      </c>
      <c r="H335" s="14" t="s">
        <v>1264</v>
      </c>
      <c r="I335" s="17">
        <v>56787699.229827248</v>
      </c>
      <c r="J335" s="14" t="s">
        <v>51</v>
      </c>
      <c r="K335" s="17">
        <v>73824008.998775423</v>
      </c>
      <c r="L335" s="14" t="s">
        <v>1264</v>
      </c>
      <c r="M335" s="17">
        <v>56787699.229827248</v>
      </c>
      <c r="N335" s="14" t="s">
        <v>51</v>
      </c>
      <c r="O335" s="17">
        <v>73824008.998775423</v>
      </c>
      <c r="P335" s="17">
        <v>56787699.229827248</v>
      </c>
      <c r="Q335" s="17">
        <v>0</v>
      </c>
      <c r="R335" s="17">
        <v>0</v>
      </c>
      <c r="S335" s="18">
        <v>0</v>
      </c>
      <c r="T335" s="14" t="s">
        <v>50</v>
      </c>
      <c r="U335" s="14" t="s">
        <v>80</v>
      </c>
      <c r="V335" s="14" t="s">
        <v>1279</v>
      </c>
      <c r="W335" s="18">
        <v>0.14782362882165062</v>
      </c>
      <c r="X335" s="18">
        <v>1</v>
      </c>
      <c r="Y335" s="14" t="s">
        <v>80</v>
      </c>
      <c r="Z335" s="14" t="s">
        <v>80</v>
      </c>
      <c r="AA335" s="18" t="s">
        <v>80</v>
      </c>
      <c r="AB335" s="18" t="s">
        <v>80</v>
      </c>
      <c r="AC335" s="14" t="s">
        <v>80</v>
      </c>
    </row>
    <row r="336" spans="1:29" x14ac:dyDescent="0.15">
      <c r="A336" s="14" t="s">
        <v>72</v>
      </c>
      <c r="B336" s="14" t="s">
        <v>10</v>
      </c>
      <c r="C336" s="14" t="s">
        <v>13</v>
      </c>
      <c r="D336" s="14" t="s">
        <v>413</v>
      </c>
      <c r="E336" s="14" t="s">
        <v>809</v>
      </c>
      <c r="F336" s="14" t="s">
        <v>1199</v>
      </c>
      <c r="G336" s="14" t="s">
        <v>80</v>
      </c>
      <c r="H336" s="14" t="s">
        <v>1264</v>
      </c>
      <c r="I336" s="17">
        <v>7467827.4538992327</v>
      </c>
      <c r="J336" s="14" t="s">
        <v>51</v>
      </c>
      <c r="K336" s="17">
        <v>9708175.690069003</v>
      </c>
      <c r="L336" s="14" t="s">
        <v>1264</v>
      </c>
      <c r="M336" s="17">
        <v>7467827.4538992327</v>
      </c>
      <c r="N336" s="14" t="s">
        <v>51</v>
      </c>
      <c r="O336" s="17">
        <v>9708175.690069003</v>
      </c>
      <c r="P336" s="17">
        <v>7467827.4538992327</v>
      </c>
      <c r="Q336" s="17">
        <v>0</v>
      </c>
      <c r="R336" s="17">
        <v>0</v>
      </c>
      <c r="S336" s="18">
        <v>0</v>
      </c>
      <c r="T336" s="14" t="s">
        <v>50</v>
      </c>
      <c r="U336" s="14" t="s">
        <v>80</v>
      </c>
      <c r="V336" s="14" t="s">
        <v>1279</v>
      </c>
      <c r="W336" s="18">
        <v>0.14782362882165062</v>
      </c>
      <c r="X336" s="18">
        <v>1</v>
      </c>
      <c r="Y336" s="14" t="s">
        <v>80</v>
      </c>
      <c r="Z336" s="14" t="s">
        <v>80</v>
      </c>
      <c r="AA336" s="18" t="s">
        <v>80</v>
      </c>
      <c r="AB336" s="18" t="s">
        <v>80</v>
      </c>
      <c r="AC336" s="14" t="s">
        <v>80</v>
      </c>
    </row>
    <row r="337" spans="1:29" x14ac:dyDescent="0.15">
      <c r="A337" s="14" t="s">
        <v>72</v>
      </c>
      <c r="B337" s="14" t="s">
        <v>10</v>
      </c>
      <c r="C337" s="14" t="s">
        <v>13</v>
      </c>
      <c r="D337" s="14" t="s">
        <v>414</v>
      </c>
      <c r="E337" s="14" t="s">
        <v>810</v>
      </c>
      <c r="F337" s="14" t="s">
        <v>1200</v>
      </c>
      <c r="G337" s="14" t="s">
        <v>80</v>
      </c>
      <c r="H337" s="14" t="s">
        <v>1264</v>
      </c>
      <c r="I337" s="17">
        <v>5957168.7896511201</v>
      </c>
      <c r="J337" s="14" t="s">
        <v>51</v>
      </c>
      <c r="K337" s="17">
        <v>7744319.4265464572</v>
      </c>
      <c r="L337" s="14" t="s">
        <v>1264</v>
      </c>
      <c r="M337" s="17">
        <v>5957168.7896511201</v>
      </c>
      <c r="N337" s="14" t="s">
        <v>51</v>
      </c>
      <c r="O337" s="17">
        <v>7744319.4265464572</v>
      </c>
      <c r="P337" s="17">
        <v>5957168.7896511201</v>
      </c>
      <c r="Q337" s="17">
        <v>0</v>
      </c>
      <c r="R337" s="17">
        <v>0</v>
      </c>
      <c r="S337" s="18">
        <v>0</v>
      </c>
      <c r="T337" s="14" t="s">
        <v>50</v>
      </c>
      <c r="U337" s="14" t="s">
        <v>80</v>
      </c>
      <c r="V337" s="14" t="s">
        <v>1279</v>
      </c>
      <c r="W337" s="18">
        <v>0.14782362882165062</v>
      </c>
      <c r="X337" s="18">
        <v>1</v>
      </c>
      <c r="Y337" s="14" t="s">
        <v>80</v>
      </c>
      <c r="Z337" s="14" t="s">
        <v>80</v>
      </c>
      <c r="AA337" s="18" t="s">
        <v>80</v>
      </c>
      <c r="AB337" s="18" t="s">
        <v>80</v>
      </c>
      <c r="AC337" s="14" t="s">
        <v>80</v>
      </c>
    </row>
    <row r="338" spans="1:29" x14ac:dyDescent="0.15">
      <c r="A338" s="14" t="s">
        <v>72</v>
      </c>
      <c r="B338" s="14" t="s">
        <v>10</v>
      </c>
      <c r="C338" s="14" t="s">
        <v>13</v>
      </c>
      <c r="D338" s="14" t="s">
        <v>415</v>
      </c>
      <c r="E338" s="14" t="s">
        <v>811</v>
      </c>
      <c r="F338" s="14" t="s">
        <v>1201</v>
      </c>
      <c r="G338" s="14" t="s">
        <v>80</v>
      </c>
      <c r="H338" s="14" t="s">
        <v>1264</v>
      </c>
      <c r="I338" s="17">
        <v>18780388.638395261</v>
      </c>
      <c r="J338" s="14" t="s">
        <v>51</v>
      </c>
      <c r="K338" s="17">
        <v>24414505.229913838</v>
      </c>
      <c r="L338" s="14" t="s">
        <v>1264</v>
      </c>
      <c r="M338" s="17">
        <v>18780388.638395261</v>
      </c>
      <c r="N338" s="14" t="s">
        <v>51</v>
      </c>
      <c r="O338" s="17">
        <v>24414505.229913838</v>
      </c>
      <c r="P338" s="17">
        <v>18780388.638395261</v>
      </c>
      <c r="Q338" s="17">
        <v>0</v>
      </c>
      <c r="R338" s="17">
        <v>0</v>
      </c>
      <c r="S338" s="18">
        <v>0</v>
      </c>
      <c r="T338" s="14" t="s">
        <v>50</v>
      </c>
      <c r="U338" s="14" t="s">
        <v>80</v>
      </c>
      <c r="V338" s="14" t="s">
        <v>1279</v>
      </c>
      <c r="W338" s="18">
        <v>0.14782362882165062</v>
      </c>
      <c r="X338" s="18">
        <v>1</v>
      </c>
      <c r="Y338" s="14" t="s">
        <v>80</v>
      </c>
      <c r="Z338" s="14" t="s">
        <v>80</v>
      </c>
      <c r="AA338" s="18" t="s">
        <v>80</v>
      </c>
      <c r="AB338" s="18" t="s">
        <v>80</v>
      </c>
      <c r="AC338" s="14" t="s">
        <v>80</v>
      </c>
    </row>
    <row r="339" spans="1:29" x14ac:dyDescent="0.15">
      <c r="A339" s="14" t="s">
        <v>72</v>
      </c>
      <c r="B339" s="14" t="s">
        <v>10</v>
      </c>
      <c r="C339" s="14" t="s">
        <v>13</v>
      </c>
      <c r="D339" s="14" t="s">
        <v>416</v>
      </c>
      <c r="E339" s="14" t="s">
        <v>812</v>
      </c>
      <c r="F339" s="14" t="s">
        <v>1202</v>
      </c>
      <c r="G339" s="14" t="s">
        <v>80</v>
      </c>
      <c r="H339" s="14" t="s">
        <v>1264</v>
      </c>
      <c r="I339" s="17">
        <v>8667978.2588572241</v>
      </c>
      <c r="J339" s="14" t="s">
        <v>51</v>
      </c>
      <c r="K339" s="17">
        <v>11268371.736514393</v>
      </c>
      <c r="L339" s="14" t="s">
        <v>1264</v>
      </c>
      <c r="M339" s="17">
        <v>8667978.2588572241</v>
      </c>
      <c r="N339" s="14" t="s">
        <v>51</v>
      </c>
      <c r="O339" s="17">
        <v>11268371.736514393</v>
      </c>
      <c r="P339" s="17">
        <v>8667978.2588572241</v>
      </c>
      <c r="Q339" s="17">
        <v>0</v>
      </c>
      <c r="R339" s="17">
        <v>0</v>
      </c>
      <c r="S339" s="18">
        <v>0</v>
      </c>
      <c r="T339" s="14" t="s">
        <v>50</v>
      </c>
      <c r="U339" s="14" t="s">
        <v>80</v>
      </c>
      <c r="V339" s="14" t="s">
        <v>1279</v>
      </c>
      <c r="W339" s="18">
        <v>0.14782362882165062</v>
      </c>
      <c r="X339" s="18">
        <v>1</v>
      </c>
      <c r="Y339" s="14" t="s">
        <v>80</v>
      </c>
      <c r="Z339" s="14" t="s">
        <v>80</v>
      </c>
      <c r="AA339" s="18" t="s">
        <v>80</v>
      </c>
      <c r="AB339" s="18" t="s">
        <v>80</v>
      </c>
      <c r="AC339" s="14" t="s">
        <v>80</v>
      </c>
    </row>
    <row r="340" spans="1:29" x14ac:dyDescent="0.15">
      <c r="A340" s="14" t="s">
        <v>72</v>
      </c>
      <c r="B340" s="14" t="s">
        <v>10</v>
      </c>
      <c r="C340" s="14" t="s">
        <v>13</v>
      </c>
      <c r="D340" s="14" t="s">
        <v>417</v>
      </c>
      <c r="E340" s="14" t="s">
        <v>813</v>
      </c>
      <c r="F340" s="14" t="s">
        <v>1203</v>
      </c>
      <c r="G340" s="14" t="s">
        <v>80</v>
      </c>
      <c r="H340" s="14" t="s">
        <v>1264</v>
      </c>
      <c r="I340" s="17">
        <v>9006526.7912588529</v>
      </c>
      <c r="J340" s="14" t="s">
        <v>51</v>
      </c>
      <c r="K340" s="17">
        <v>11708484.82863651</v>
      </c>
      <c r="L340" s="14" t="s">
        <v>1264</v>
      </c>
      <c r="M340" s="17">
        <v>9006526.7912588529</v>
      </c>
      <c r="N340" s="14" t="s">
        <v>51</v>
      </c>
      <c r="O340" s="17">
        <v>11708484.82863651</v>
      </c>
      <c r="P340" s="17">
        <v>9006526.7912588529</v>
      </c>
      <c r="Q340" s="17">
        <v>0</v>
      </c>
      <c r="R340" s="17">
        <v>0</v>
      </c>
      <c r="S340" s="18">
        <v>0</v>
      </c>
      <c r="T340" s="14" t="s">
        <v>50</v>
      </c>
      <c r="U340" s="14" t="s">
        <v>80</v>
      </c>
      <c r="V340" s="14" t="s">
        <v>1279</v>
      </c>
      <c r="W340" s="18">
        <v>0.14782362882165062</v>
      </c>
      <c r="X340" s="18">
        <v>1</v>
      </c>
      <c r="Y340" s="14" t="s">
        <v>80</v>
      </c>
      <c r="Z340" s="14" t="s">
        <v>80</v>
      </c>
      <c r="AA340" s="18" t="s">
        <v>80</v>
      </c>
      <c r="AB340" s="18" t="s">
        <v>80</v>
      </c>
      <c r="AC340" s="14" t="s">
        <v>80</v>
      </c>
    </row>
    <row r="341" spans="1:29" x14ac:dyDescent="0.15">
      <c r="A341" s="14" t="s">
        <v>72</v>
      </c>
      <c r="B341" s="14" t="s">
        <v>10</v>
      </c>
      <c r="C341" s="14" t="s">
        <v>13</v>
      </c>
      <c r="D341" s="14" t="s">
        <v>418</v>
      </c>
      <c r="E341" s="14" t="s">
        <v>814</v>
      </c>
      <c r="F341" s="14" t="s">
        <v>1204</v>
      </c>
      <c r="G341" s="14" t="s">
        <v>80</v>
      </c>
      <c r="H341" s="14" t="s">
        <v>1264</v>
      </c>
      <c r="I341" s="17">
        <v>116257342.94709346</v>
      </c>
      <c r="J341" s="14" t="s">
        <v>51</v>
      </c>
      <c r="K341" s="17">
        <v>151134545.83122149</v>
      </c>
      <c r="L341" s="14" t="s">
        <v>1264</v>
      </c>
      <c r="M341" s="17">
        <v>116257342.94709346</v>
      </c>
      <c r="N341" s="14" t="s">
        <v>51</v>
      </c>
      <c r="O341" s="17">
        <v>151134545.83122149</v>
      </c>
      <c r="P341" s="17">
        <v>116257342.94709346</v>
      </c>
      <c r="Q341" s="17">
        <v>0</v>
      </c>
      <c r="R341" s="17">
        <v>0</v>
      </c>
      <c r="S341" s="18">
        <v>0</v>
      </c>
      <c r="T341" s="14" t="s">
        <v>50</v>
      </c>
      <c r="U341" s="14" t="s">
        <v>80</v>
      </c>
      <c r="V341" s="14" t="s">
        <v>1279</v>
      </c>
      <c r="W341" s="18">
        <v>0.14782362882165062</v>
      </c>
      <c r="X341" s="18">
        <v>1</v>
      </c>
      <c r="Y341" s="14" t="s">
        <v>80</v>
      </c>
      <c r="Z341" s="14" t="s">
        <v>80</v>
      </c>
      <c r="AA341" s="18" t="s">
        <v>80</v>
      </c>
      <c r="AB341" s="18" t="s">
        <v>80</v>
      </c>
      <c r="AC341" s="14" t="s">
        <v>80</v>
      </c>
    </row>
    <row r="342" spans="1:29" x14ac:dyDescent="0.15">
      <c r="A342" s="14" t="s">
        <v>72</v>
      </c>
      <c r="B342" s="14" t="s">
        <v>10</v>
      </c>
      <c r="C342" s="14" t="s">
        <v>13</v>
      </c>
      <c r="D342" s="14" t="s">
        <v>419</v>
      </c>
      <c r="E342" s="14" t="s">
        <v>815</v>
      </c>
      <c r="F342" s="14" t="s">
        <v>1205</v>
      </c>
      <c r="G342" s="14" t="s">
        <v>80</v>
      </c>
      <c r="H342" s="14" t="s">
        <v>1264</v>
      </c>
      <c r="I342" s="17">
        <v>12083959.823254187</v>
      </c>
      <c r="J342" s="14" t="s">
        <v>51</v>
      </c>
      <c r="K342" s="17">
        <v>15709147.770230444</v>
      </c>
      <c r="L342" s="14" t="s">
        <v>1264</v>
      </c>
      <c r="M342" s="17">
        <v>12083959.823254187</v>
      </c>
      <c r="N342" s="14" t="s">
        <v>51</v>
      </c>
      <c r="O342" s="17">
        <v>15709147.770230444</v>
      </c>
      <c r="P342" s="17">
        <v>12083959.823254187</v>
      </c>
      <c r="Q342" s="17">
        <v>0</v>
      </c>
      <c r="R342" s="17">
        <v>0</v>
      </c>
      <c r="S342" s="18">
        <v>0</v>
      </c>
      <c r="T342" s="14" t="s">
        <v>50</v>
      </c>
      <c r="U342" s="14" t="s">
        <v>80</v>
      </c>
      <c r="V342" s="14" t="s">
        <v>1279</v>
      </c>
      <c r="W342" s="18">
        <v>0.14782362882165062</v>
      </c>
      <c r="X342" s="18">
        <v>1</v>
      </c>
      <c r="Y342" s="14" t="s">
        <v>80</v>
      </c>
      <c r="Z342" s="14" t="s">
        <v>80</v>
      </c>
      <c r="AA342" s="18" t="s">
        <v>80</v>
      </c>
      <c r="AB342" s="18" t="s">
        <v>80</v>
      </c>
      <c r="AC342" s="14" t="s">
        <v>80</v>
      </c>
    </row>
    <row r="343" spans="1:29" x14ac:dyDescent="0.15">
      <c r="A343" s="14" t="s">
        <v>72</v>
      </c>
      <c r="B343" s="14" t="s">
        <v>10</v>
      </c>
      <c r="C343" s="14" t="s">
        <v>13</v>
      </c>
      <c r="D343" s="14" t="s">
        <v>420</v>
      </c>
      <c r="E343" s="14" t="s">
        <v>816</v>
      </c>
      <c r="F343" s="14" t="s">
        <v>1206</v>
      </c>
      <c r="G343" s="14" t="s">
        <v>80</v>
      </c>
      <c r="H343" s="14" t="s">
        <v>1264</v>
      </c>
      <c r="I343" s="17">
        <v>3737362.4482795801</v>
      </c>
      <c r="J343" s="14" t="s">
        <v>51</v>
      </c>
      <c r="K343" s="17">
        <v>4858571.1827634536</v>
      </c>
      <c r="L343" s="14" t="s">
        <v>1264</v>
      </c>
      <c r="M343" s="17">
        <v>3737362.4482795801</v>
      </c>
      <c r="N343" s="14" t="s">
        <v>51</v>
      </c>
      <c r="O343" s="17">
        <v>4858571.1827634536</v>
      </c>
      <c r="P343" s="17">
        <v>3737362.4482795801</v>
      </c>
      <c r="Q343" s="17">
        <v>0</v>
      </c>
      <c r="R343" s="17">
        <v>0</v>
      </c>
      <c r="S343" s="18">
        <v>0</v>
      </c>
      <c r="T343" s="14" t="s">
        <v>50</v>
      </c>
      <c r="U343" s="14" t="s">
        <v>80</v>
      </c>
      <c r="V343" s="14" t="s">
        <v>1279</v>
      </c>
      <c r="W343" s="18">
        <v>0.14782362882165062</v>
      </c>
      <c r="X343" s="18">
        <v>1</v>
      </c>
      <c r="Y343" s="14" t="s">
        <v>80</v>
      </c>
      <c r="Z343" s="14" t="s">
        <v>80</v>
      </c>
      <c r="AA343" s="18" t="s">
        <v>80</v>
      </c>
      <c r="AB343" s="18" t="s">
        <v>80</v>
      </c>
      <c r="AC343" s="14" t="s">
        <v>80</v>
      </c>
    </row>
    <row r="344" spans="1:29" x14ac:dyDescent="0.15">
      <c r="A344" s="14" t="s">
        <v>72</v>
      </c>
      <c r="B344" s="14" t="s">
        <v>10</v>
      </c>
      <c r="C344" s="14" t="s">
        <v>13</v>
      </c>
      <c r="D344" s="14" t="s">
        <v>421</v>
      </c>
      <c r="E344" s="14" t="s">
        <v>817</v>
      </c>
      <c r="F344" s="14" t="s">
        <v>1207</v>
      </c>
      <c r="G344" s="14" t="s">
        <v>80</v>
      </c>
      <c r="H344" s="14" t="s">
        <v>1264</v>
      </c>
      <c r="I344" s="17">
        <v>28411121.796922099</v>
      </c>
      <c r="J344" s="14" t="s">
        <v>51</v>
      </c>
      <c r="K344" s="17">
        <v>36934458.335998729</v>
      </c>
      <c r="L344" s="14" t="s">
        <v>1264</v>
      </c>
      <c r="M344" s="17">
        <v>28411121.796922099</v>
      </c>
      <c r="N344" s="14" t="s">
        <v>51</v>
      </c>
      <c r="O344" s="17">
        <v>36934458.335998729</v>
      </c>
      <c r="P344" s="17">
        <v>28411121.796922099</v>
      </c>
      <c r="Q344" s="17">
        <v>0</v>
      </c>
      <c r="R344" s="17">
        <v>0</v>
      </c>
      <c r="S344" s="18">
        <v>0</v>
      </c>
      <c r="T344" s="14" t="s">
        <v>50</v>
      </c>
      <c r="U344" s="14" t="s">
        <v>80</v>
      </c>
      <c r="V344" s="14" t="s">
        <v>1279</v>
      </c>
      <c r="W344" s="18">
        <v>0.14782362882165062</v>
      </c>
      <c r="X344" s="18">
        <v>1</v>
      </c>
      <c r="Y344" s="14" t="s">
        <v>80</v>
      </c>
      <c r="Z344" s="14" t="s">
        <v>80</v>
      </c>
      <c r="AA344" s="18" t="s">
        <v>80</v>
      </c>
      <c r="AB344" s="18" t="s">
        <v>80</v>
      </c>
      <c r="AC344" s="14" t="s">
        <v>80</v>
      </c>
    </row>
    <row r="345" spans="1:29" x14ac:dyDescent="0.15">
      <c r="A345" s="14" t="s">
        <v>72</v>
      </c>
      <c r="B345" s="14" t="s">
        <v>10</v>
      </c>
      <c r="C345" s="14" t="s">
        <v>13</v>
      </c>
      <c r="D345" s="14" t="s">
        <v>422</v>
      </c>
      <c r="E345" s="14" t="s">
        <v>818</v>
      </c>
      <c r="F345" s="14" t="s">
        <v>1208</v>
      </c>
      <c r="G345" s="14" t="s">
        <v>80</v>
      </c>
      <c r="H345" s="14" t="s">
        <v>1264</v>
      </c>
      <c r="I345" s="17">
        <v>11271465.892732218</v>
      </c>
      <c r="J345" s="14" t="s">
        <v>51</v>
      </c>
      <c r="K345" s="17">
        <v>14652905.660551883</v>
      </c>
      <c r="L345" s="14" t="s">
        <v>1264</v>
      </c>
      <c r="M345" s="17">
        <v>11271465.892732218</v>
      </c>
      <c r="N345" s="14" t="s">
        <v>51</v>
      </c>
      <c r="O345" s="17">
        <v>14652905.660551883</v>
      </c>
      <c r="P345" s="17">
        <v>11271465.892732218</v>
      </c>
      <c r="Q345" s="17">
        <v>0</v>
      </c>
      <c r="R345" s="17">
        <v>0</v>
      </c>
      <c r="S345" s="18">
        <v>0</v>
      </c>
      <c r="T345" s="14" t="s">
        <v>50</v>
      </c>
      <c r="U345" s="14" t="s">
        <v>80</v>
      </c>
      <c r="V345" s="14" t="s">
        <v>1279</v>
      </c>
      <c r="W345" s="18">
        <v>0.14782362882165062</v>
      </c>
      <c r="X345" s="18">
        <v>1</v>
      </c>
      <c r="Y345" s="14" t="s">
        <v>80</v>
      </c>
      <c r="Z345" s="14" t="s">
        <v>80</v>
      </c>
      <c r="AA345" s="18" t="s">
        <v>80</v>
      </c>
      <c r="AB345" s="18" t="s">
        <v>80</v>
      </c>
      <c r="AC345" s="14" t="s">
        <v>80</v>
      </c>
    </row>
    <row r="346" spans="1:29" x14ac:dyDescent="0.15">
      <c r="A346" s="14" t="s">
        <v>72</v>
      </c>
      <c r="B346" s="14" t="s">
        <v>10</v>
      </c>
      <c r="C346" s="14" t="s">
        <v>13</v>
      </c>
      <c r="D346" s="14" t="s">
        <v>423</v>
      </c>
      <c r="E346" s="14" t="s">
        <v>819</v>
      </c>
      <c r="F346" s="14" t="s">
        <v>1209</v>
      </c>
      <c r="G346" s="14" t="s">
        <v>80</v>
      </c>
      <c r="H346" s="14" t="s">
        <v>1264</v>
      </c>
      <c r="I346" s="17">
        <v>4220889.3109138412</v>
      </c>
      <c r="J346" s="14" t="s">
        <v>51</v>
      </c>
      <c r="K346" s="17">
        <v>5487156.1041879933</v>
      </c>
      <c r="L346" s="14" t="s">
        <v>1264</v>
      </c>
      <c r="M346" s="17">
        <v>4220889.3109138412</v>
      </c>
      <c r="N346" s="14" t="s">
        <v>51</v>
      </c>
      <c r="O346" s="17">
        <v>5487156.1041879933</v>
      </c>
      <c r="P346" s="17">
        <v>4220889.3109138412</v>
      </c>
      <c r="Q346" s="17">
        <v>0</v>
      </c>
      <c r="R346" s="17">
        <v>0</v>
      </c>
      <c r="S346" s="18">
        <v>0</v>
      </c>
      <c r="T346" s="14" t="s">
        <v>50</v>
      </c>
      <c r="U346" s="14" t="s">
        <v>80</v>
      </c>
      <c r="V346" s="14" t="s">
        <v>1279</v>
      </c>
      <c r="W346" s="18">
        <v>0.14782362882165062</v>
      </c>
      <c r="X346" s="18">
        <v>1</v>
      </c>
      <c r="Y346" s="14" t="s">
        <v>80</v>
      </c>
      <c r="Z346" s="14" t="s">
        <v>80</v>
      </c>
      <c r="AA346" s="18" t="s">
        <v>80</v>
      </c>
      <c r="AB346" s="18" t="s">
        <v>80</v>
      </c>
      <c r="AC346" s="14" t="s">
        <v>80</v>
      </c>
    </row>
    <row r="347" spans="1:29" x14ac:dyDescent="0.15">
      <c r="A347" s="14" t="s">
        <v>72</v>
      </c>
      <c r="B347" s="14" t="s">
        <v>10</v>
      </c>
      <c r="C347" s="14" t="s">
        <v>13</v>
      </c>
      <c r="D347" s="14" t="s">
        <v>424</v>
      </c>
      <c r="E347" s="14" t="s">
        <v>820</v>
      </c>
      <c r="F347" s="14" t="s">
        <v>1210</v>
      </c>
      <c r="G347" s="14" t="s">
        <v>80</v>
      </c>
      <c r="H347" s="14" t="s">
        <v>1264</v>
      </c>
      <c r="I347" s="17">
        <v>45136023.198066488</v>
      </c>
      <c r="J347" s="14" t="s">
        <v>51</v>
      </c>
      <c r="K347" s="17">
        <v>58676830.157486439</v>
      </c>
      <c r="L347" s="14" t="s">
        <v>1264</v>
      </c>
      <c r="M347" s="17">
        <v>45136023.198066488</v>
      </c>
      <c r="N347" s="14" t="s">
        <v>51</v>
      </c>
      <c r="O347" s="17">
        <v>58676830.157486439</v>
      </c>
      <c r="P347" s="17">
        <v>45136023.198066488</v>
      </c>
      <c r="Q347" s="17">
        <v>0</v>
      </c>
      <c r="R347" s="17">
        <v>0</v>
      </c>
      <c r="S347" s="18">
        <v>0</v>
      </c>
      <c r="T347" s="14" t="s">
        <v>50</v>
      </c>
      <c r="U347" s="14" t="s">
        <v>80</v>
      </c>
      <c r="V347" s="14" t="s">
        <v>1279</v>
      </c>
      <c r="W347" s="18">
        <v>0.14782362882165062</v>
      </c>
      <c r="X347" s="18">
        <v>1</v>
      </c>
      <c r="Y347" s="14" t="s">
        <v>80</v>
      </c>
      <c r="Z347" s="14" t="s">
        <v>80</v>
      </c>
      <c r="AA347" s="18" t="s">
        <v>80</v>
      </c>
      <c r="AB347" s="18" t="s">
        <v>80</v>
      </c>
      <c r="AC347" s="14" t="s">
        <v>80</v>
      </c>
    </row>
    <row r="348" spans="1:29" x14ac:dyDescent="0.15">
      <c r="A348" s="14" t="s">
        <v>72</v>
      </c>
      <c r="B348" s="14" t="s">
        <v>10</v>
      </c>
      <c r="C348" s="14" t="s">
        <v>13</v>
      </c>
      <c r="D348" s="14" t="s">
        <v>425</v>
      </c>
      <c r="E348" s="14" t="s">
        <v>821</v>
      </c>
      <c r="F348" s="14" t="s">
        <v>1211</v>
      </c>
      <c r="G348" s="14" t="s">
        <v>80</v>
      </c>
      <c r="H348" s="14" t="s">
        <v>1264</v>
      </c>
      <c r="I348" s="17">
        <v>15056899.38846493</v>
      </c>
      <c r="J348" s="14" t="s">
        <v>51</v>
      </c>
      <c r="K348" s="17">
        <v>19573969.205004409</v>
      </c>
      <c r="L348" s="14" t="s">
        <v>1264</v>
      </c>
      <c r="M348" s="17">
        <v>15056899.38846493</v>
      </c>
      <c r="N348" s="14" t="s">
        <v>51</v>
      </c>
      <c r="O348" s="17">
        <v>19573969.205004409</v>
      </c>
      <c r="P348" s="17">
        <v>15056899.38846493</v>
      </c>
      <c r="Q348" s="17">
        <v>0</v>
      </c>
      <c r="R348" s="17">
        <v>0</v>
      </c>
      <c r="S348" s="18">
        <v>0</v>
      </c>
      <c r="T348" s="14" t="s">
        <v>50</v>
      </c>
      <c r="U348" s="14" t="s">
        <v>80</v>
      </c>
      <c r="V348" s="14" t="s">
        <v>1279</v>
      </c>
      <c r="W348" s="18">
        <v>0.14782362882165062</v>
      </c>
      <c r="X348" s="18">
        <v>1</v>
      </c>
      <c r="Y348" s="14" t="s">
        <v>80</v>
      </c>
      <c r="Z348" s="14" t="s">
        <v>80</v>
      </c>
      <c r="AA348" s="18" t="s">
        <v>80</v>
      </c>
      <c r="AB348" s="18" t="s">
        <v>80</v>
      </c>
      <c r="AC348" s="14" t="s">
        <v>80</v>
      </c>
    </row>
    <row r="349" spans="1:29" x14ac:dyDescent="0.15">
      <c r="A349" s="14" t="s">
        <v>72</v>
      </c>
      <c r="B349" s="14" t="s">
        <v>10</v>
      </c>
      <c r="C349" s="14" t="s">
        <v>13</v>
      </c>
      <c r="D349" s="14" t="s">
        <v>426</v>
      </c>
      <c r="E349" s="14" t="s">
        <v>822</v>
      </c>
      <c r="F349" s="14" t="s">
        <v>1212</v>
      </c>
      <c r="G349" s="14" t="s">
        <v>80</v>
      </c>
      <c r="H349" s="14" t="s">
        <v>1264</v>
      </c>
      <c r="I349" s="17">
        <v>13373584.335242387</v>
      </c>
      <c r="J349" s="14" t="s">
        <v>51</v>
      </c>
      <c r="K349" s="17">
        <v>17385659.635815106</v>
      </c>
      <c r="L349" s="14" t="s">
        <v>1264</v>
      </c>
      <c r="M349" s="17">
        <v>13373584.335242387</v>
      </c>
      <c r="N349" s="14" t="s">
        <v>51</v>
      </c>
      <c r="O349" s="17">
        <v>17385659.635815106</v>
      </c>
      <c r="P349" s="17">
        <v>13373584.335242387</v>
      </c>
      <c r="Q349" s="17">
        <v>0</v>
      </c>
      <c r="R349" s="17">
        <v>0</v>
      </c>
      <c r="S349" s="18">
        <v>0</v>
      </c>
      <c r="T349" s="14" t="s">
        <v>50</v>
      </c>
      <c r="U349" s="14" t="s">
        <v>80</v>
      </c>
      <c r="V349" s="14" t="s">
        <v>1279</v>
      </c>
      <c r="W349" s="18">
        <v>0.14782362882165062</v>
      </c>
      <c r="X349" s="18">
        <v>1</v>
      </c>
      <c r="Y349" s="14" t="s">
        <v>80</v>
      </c>
      <c r="Z349" s="14" t="s">
        <v>80</v>
      </c>
      <c r="AA349" s="18" t="s">
        <v>80</v>
      </c>
      <c r="AB349" s="18" t="s">
        <v>80</v>
      </c>
      <c r="AC349" s="14" t="s">
        <v>80</v>
      </c>
    </row>
    <row r="350" spans="1:29" x14ac:dyDescent="0.15">
      <c r="A350" s="14" t="s">
        <v>72</v>
      </c>
      <c r="B350" s="14" t="s">
        <v>10</v>
      </c>
      <c r="C350" s="14" t="s">
        <v>13</v>
      </c>
      <c r="D350" s="14" t="s">
        <v>427</v>
      </c>
      <c r="E350" s="14" t="s">
        <v>823</v>
      </c>
      <c r="F350" s="14" t="s">
        <v>1213</v>
      </c>
      <c r="G350" s="14" t="s">
        <v>80</v>
      </c>
      <c r="H350" s="14" t="s">
        <v>1264</v>
      </c>
      <c r="I350" s="17">
        <v>16708985.337094087</v>
      </c>
      <c r="J350" s="14" t="s">
        <v>51</v>
      </c>
      <c r="K350" s="17">
        <v>21721680.938222315</v>
      </c>
      <c r="L350" s="14" t="s">
        <v>1264</v>
      </c>
      <c r="M350" s="17">
        <v>16708985.337094087</v>
      </c>
      <c r="N350" s="14" t="s">
        <v>51</v>
      </c>
      <c r="O350" s="17">
        <v>21721680.938222315</v>
      </c>
      <c r="P350" s="17">
        <v>16708985.337094087</v>
      </c>
      <c r="Q350" s="17">
        <v>0</v>
      </c>
      <c r="R350" s="17">
        <v>0</v>
      </c>
      <c r="S350" s="18">
        <v>0</v>
      </c>
      <c r="T350" s="14" t="s">
        <v>50</v>
      </c>
      <c r="U350" s="14" t="s">
        <v>80</v>
      </c>
      <c r="V350" s="14" t="s">
        <v>1279</v>
      </c>
      <c r="W350" s="18">
        <v>0.14782362882165062</v>
      </c>
      <c r="X350" s="18">
        <v>1</v>
      </c>
      <c r="Y350" s="14" t="s">
        <v>80</v>
      </c>
      <c r="Z350" s="14" t="s">
        <v>80</v>
      </c>
      <c r="AA350" s="18" t="s">
        <v>80</v>
      </c>
      <c r="AB350" s="18" t="s">
        <v>80</v>
      </c>
      <c r="AC350" s="14" t="s">
        <v>80</v>
      </c>
    </row>
    <row r="351" spans="1:29" x14ac:dyDescent="0.15">
      <c r="A351" s="14" t="s">
        <v>72</v>
      </c>
      <c r="B351" s="14" t="s">
        <v>10</v>
      </c>
      <c r="C351" s="14" t="s">
        <v>13</v>
      </c>
      <c r="D351" s="14" t="s">
        <v>428</v>
      </c>
      <c r="E351" s="14" t="s">
        <v>824</v>
      </c>
      <c r="F351" s="14" t="s">
        <v>1214</v>
      </c>
      <c r="G351" s="14" t="s">
        <v>80</v>
      </c>
      <c r="H351" s="14" t="s">
        <v>1264</v>
      </c>
      <c r="I351" s="17">
        <v>23199936.525970135</v>
      </c>
      <c r="J351" s="14" t="s">
        <v>51</v>
      </c>
      <c r="K351" s="17">
        <v>30159917.483761176</v>
      </c>
      <c r="L351" s="14" t="s">
        <v>1264</v>
      </c>
      <c r="M351" s="17">
        <v>23199936.525970135</v>
      </c>
      <c r="N351" s="14" t="s">
        <v>51</v>
      </c>
      <c r="O351" s="17">
        <v>30159917.483761176</v>
      </c>
      <c r="P351" s="17">
        <v>23199936.525970135</v>
      </c>
      <c r="Q351" s="17">
        <v>0</v>
      </c>
      <c r="R351" s="17">
        <v>0</v>
      </c>
      <c r="S351" s="18">
        <v>0</v>
      </c>
      <c r="T351" s="14" t="s">
        <v>50</v>
      </c>
      <c r="U351" s="14" t="s">
        <v>80</v>
      </c>
      <c r="V351" s="14" t="s">
        <v>1279</v>
      </c>
      <c r="W351" s="18">
        <v>0.14782362882165062</v>
      </c>
      <c r="X351" s="18">
        <v>1</v>
      </c>
      <c r="Y351" s="14" t="s">
        <v>80</v>
      </c>
      <c r="Z351" s="14" t="s">
        <v>80</v>
      </c>
      <c r="AA351" s="18" t="s">
        <v>80</v>
      </c>
      <c r="AB351" s="18" t="s">
        <v>80</v>
      </c>
      <c r="AC351" s="14" t="s">
        <v>80</v>
      </c>
    </row>
    <row r="352" spans="1:29" x14ac:dyDescent="0.15">
      <c r="A352" s="14" t="s">
        <v>72</v>
      </c>
      <c r="B352" s="14" t="s">
        <v>10</v>
      </c>
      <c r="C352" s="14" t="s">
        <v>13</v>
      </c>
      <c r="D352" s="14" t="s">
        <v>429</v>
      </c>
      <c r="E352" s="14" t="s">
        <v>825</v>
      </c>
      <c r="F352" s="14" t="s">
        <v>1215</v>
      </c>
      <c r="G352" s="14" t="s">
        <v>80</v>
      </c>
      <c r="H352" s="14" t="s">
        <v>1264</v>
      </c>
      <c r="I352" s="17">
        <v>167432821.16888234</v>
      </c>
      <c r="J352" s="14" t="s">
        <v>51</v>
      </c>
      <c r="K352" s="17">
        <v>217662667.51954702</v>
      </c>
      <c r="L352" s="14" t="s">
        <v>1264</v>
      </c>
      <c r="M352" s="17">
        <v>167432821.16888234</v>
      </c>
      <c r="N352" s="14" t="s">
        <v>51</v>
      </c>
      <c r="O352" s="17">
        <v>217662667.51954702</v>
      </c>
      <c r="P352" s="17">
        <v>167432821.16888234</v>
      </c>
      <c r="Q352" s="17">
        <v>0</v>
      </c>
      <c r="R352" s="17">
        <v>0</v>
      </c>
      <c r="S352" s="18">
        <v>0</v>
      </c>
      <c r="T352" s="14" t="s">
        <v>50</v>
      </c>
      <c r="U352" s="14" t="s">
        <v>80</v>
      </c>
      <c r="V352" s="14" t="s">
        <v>1279</v>
      </c>
      <c r="W352" s="18">
        <v>0.14782362882165062</v>
      </c>
      <c r="X352" s="18">
        <v>1</v>
      </c>
      <c r="Y352" s="14" t="s">
        <v>80</v>
      </c>
      <c r="Z352" s="14" t="s">
        <v>80</v>
      </c>
      <c r="AA352" s="18" t="s">
        <v>80</v>
      </c>
      <c r="AB352" s="18" t="s">
        <v>80</v>
      </c>
      <c r="AC352" s="14" t="s">
        <v>80</v>
      </c>
    </row>
    <row r="353" spans="1:29" x14ac:dyDescent="0.15">
      <c r="A353" s="14" t="s">
        <v>72</v>
      </c>
      <c r="B353" s="14" t="s">
        <v>10</v>
      </c>
      <c r="C353" s="14" t="s">
        <v>13</v>
      </c>
      <c r="D353" s="14" t="s">
        <v>430</v>
      </c>
      <c r="E353" s="14" t="s">
        <v>826</v>
      </c>
      <c r="F353" s="14" t="s">
        <v>1216</v>
      </c>
      <c r="G353" s="14" t="s">
        <v>80</v>
      </c>
      <c r="H353" s="14" t="s">
        <v>1264</v>
      </c>
      <c r="I353" s="17">
        <v>214709894.39780113</v>
      </c>
      <c r="J353" s="14" t="s">
        <v>51</v>
      </c>
      <c r="K353" s="17">
        <v>279122862.71714145</v>
      </c>
      <c r="L353" s="14" t="s">
        <v>1264</v>
      </c>
      <c r="M353" s="17">
        <v>214709894.39780113</v>
      </c>
      <c r="N353" s="14" t="s">
        <v>51</v>
      </c>
      <c r="O353" s="17">
        <v>279122862.71714145</v>
      </c>
      <c r="P353" s="17">
        <v>214709894.39780113</v>
      </c>
      <c r="Q353" s="17">
        <v>0</v>
      </c>
      <c r="R353" s="17">
        <v>0</v>
      </c>
      <c r="S353" s="18">
        <v>0</v>
      </c>
      <c r="T353" s="14" t="s">
        <v>50</v>
      </c>
      <c r="U353" s="14" t="s">
        <v>80</v>
      </c>
      <c r="V353" s="14" t="s">
        <v>1279</v>
      </c>
      <c r="W353" s="18">
        <v>0.14782362882165062</v>
      </c>
      <c r="X353" s="18">
        <v>1</v>
      </c>
      <c r="Y353" s="14" t="s">
        <v>80</v>
      </c>
      <c r="Z353" s="14" t="s">
        <v>80</v>
      </c>
      <c r="AA353" s="18" t="s">
        <v>80</v>
      </c>
      <c r="AB353" s="18" t="s">
        <v>80</v>
      </c>
      <c r="AC353" s="14" t="s">
        <v>80</v>
      </c>
    </row>
    <row r="354" spans="1:29" x14ac:dyDescent="0.15">
      <c r="A354" s="14" t="s">
        <v>72</v>
      </c>
      <c r="B354" s="14" t="s">
        <v>10</v>
      </c>
      <c r="C354" s="14" t="s">
        <v>13</v>
      </c>
      <c r="D354" s="14" t="s">
        <v>431</v>
      </c>
      <c r="E354" s="14" t="s">
        <v>827</v>
      </c>
      <c r="F354" s="14" t="s">
        <v>1217</v>
      </c>
      <c r="G354" s="14" t="s">
        <v>80</v>
      </c>
      <c r="H354" s="14" t="s">
        <v>1264</v>
      </c>
      <c r="I354" s="17">
        <v>51022586.069486357</v>
      </c>
      <c r="J354" s="14" t="s">
        <v>51</v>
      </c>
      <c r="K354" s="17">
        <v>66329361.890332274</v>
      </c>
      <c r="L354" s="14" t="s">
        <v>1264</v>
      </c>
      <c r="M354" s="17">
        <v>51022586.069486357</v>
      </c>
      <c r="N354" s="14" t="s">
        <v>51</v>
      </c>
      <c r="O354" s="17">
        <v>66329361.890332274</v>
      </c>
      <c r="P354" s="17">
        <v>51022586.069486357</v>
      </c>
      <c r="Q354" s="17">
        <v>0</v>
      </c>
      <c r="R354" s="17">
        <v>0</v>
      </c>
      <c r="S354" s="18">
        <v>0</v>
      </c>
      <c r="T354" s="14" t="s">
        <v>50</v>
      </c>
      <c r="U354" s="14" t="s">
        <v>80</v>
      </c>
      <c r="V354" s="14" t="s">
        <v>1279</v>
      </c>
      <c r="W354" s="18">
        <v>0.14782362882165062</v>
      </c>
      <c r="X354" s="18">
        <v>1</v>
      </c>
      <c r="Y354" s="14" t="s">
        <v>80</v>
      </c>
      <c r="Z354" s="14" t="s">
        <v>80</v>
      </c>
      <c r="AA354" s="18" t="s">
        <v>80</v>
      </c>
      <c r="AB354" s="18" t="s">
        <v>80</v>
      </c>
      <c r="AC354" s="14" t="s">
        <v>80</v>
      </c>
    </row>
    <row r="355" spans="1:29" x14ac:dyDescent="0.15">
      <c r="A355" s="14" t="s">
        <v>72</v>
      </c>
      <c r="B355" s="14" t="s">
        <v>10</v>
      </c>
      <c r="C355" s="14" t="s">
        <v>13</v>
      </c>
      <c r="D355" s="14" t="s">
        <v>432</v>
      </c>
      <c r="E355" s="14" t="s">
        <v>828</v>
      </c>
      <c r="F355" s="14" t="s">
        <v>1218</v>
      </c>
      <c r="G355" s="14" t="s">
        <v>80</v>
      </c>
      <c r="H355" s="14" t="s">
        <v>1264</v>
      </c>
      <c r="I355" s="17">
        <v>3714645.3335353625</v>
      </c>
      <c r="J355" s="14" t="s">
        <v>51</v>
      </c>
      <c r="K355" s="17">
        <v>4829038.9335959712</v>
      </c>
      <c r="L355" s="14" t="s">
        <v>1264</v>
      </c>
      <c r="M355" s="17">
        <v>3714645.3335353625</v>
      </c>
      <c r="N355" s="14" t="s">
        <v>51</v>
      </c>
      <c r="O355" s="17">
        <v>4829038.9335959712</v>
      </c>
      <c r="P355" s="17">
        <v>3714645.3335353625</v>
      </c>
      <c r="Q355" s="17">
        <v>0</v>
      </c>
      <c r="R355" s="17">
        <v>0</v>
      </c>
      <c r="S355" s="18">
        <v>0</v>
      </c>
      <c r="T355" s="14" t="s">
        <v>50</v>
      </c>
      <c r="U355" s="14" t="s">
        <v>80</v>
      </c>
      <c r="V355" s="14" t="s">
        <v>1279</v>
      </c>
      <c r="W355" s="18">
        <v>0.14782362882165062</v>
      </c>
      <c r="X355" s="18">
        <v>1</v>
      </c>
      <c r="Y355" s="14" t="s">
        <v>80</v>
      </c>
      <c r="Z355" s="14" t="s">
        <v>80</v>
      </c>
      <c r="AA355" s="18" t="s">
        <v>80</v>
      </c>
      <c r="AB355" s="18" t="s">
        <v>80</v>
      </c>
      <c r="AC355" s="14" t="s">
        <v>80</v>
      </c>
    </row>
    <row r="356" spans="1:29" x14ac:dyDescent="0.15">
      <c r="A356" s="14" t="s">
        <v>72</v>
      </c>
      <c r="B356" s="14" t="s">
        <v>10</v>
      </c>
      <c r="C356" s="14" t="s">
        <v>13</v>
      </c>
      <c r="D356" s="14" t="s">
        <v>433</v>
      </c>
      <c r="E356" s="14" t="s">
        <v>829</v>
      </c>
      <c r="F356" s="14" t="s">
        <v>1219</v>
      </c>
      <c r="G356" s="14" t="s">
        <v>80</v>
      </c>
      <c r="H356" s="14" t="s">
        <v>1264</v>
      </c>
      <c r="I356" s="17">
        <v>218305671.9682627</v>
      </c>
      <c r="J356" s="14" t="s">
        <v>51</v>
      </c>
      <c r="K356" s="17">
        <v>283797373.55874151</v>
      </c>
      <c r="L356" s="14" t="s">
        <v>1264</v>
      </c>
      <c r="M356" s="17">
        <v>218305671.9682627</v>
      </c>
      <c r="N356" s="14" t="s">
        <v>51</v>
      </c>
      <c r="O356" s="17">
        <v>283797373.55874151</v>
      </c>
      <c r="P356" s="17">
        <v>218305671.9682627</v>
      </c>
      <c r="Q356" s="17">
        <v>0</v>
      </c>
      <c r="R356" s="17">
        <v>0</v>
      </c>
      <c r="S356" s="18">
        <v>0</v>
      </c>
      <c r="T356" s="14" t="s">
        <v>50</v>
      </c>
      <c r="U356" s="14" t="s">
        <v>80</v>
      </c>
      <c r="V356" s="14" t="s">
        <v>1279</v>
      </c>
      <c r="W356" s="18">
        <v>0.14782362882165062</v>
      </c>
      <c r="X356" s="18">
        <v>1</v>
      </c>
      <c r="Y356" s="14" t="s">
        <v>80</v>
      </c>
      <c r="Z356" s="14" t="s">
        <v>80</v>
      </c>
      <c r="AA356" s="18" t="s">
        <v>80</v>
      </c>
      <c r="AB356" s="18" t="s">
        <v>80</v>
      </c>
      <c r="AC356" s="14" t="s">
        <v>80</v>
      </c>
    </row>
    <row r="357" spans="1:29" x14ac:dyDescent="0.15">
      <c r="A357" s="14" t="s">
        <v>72</v>
      </c>
      <c r="B357" s="14" t="s">
        <v>10</v>
      </c>
      <c r="C357" s="14" t="s">
        <v>13</v>
      </c>
      <c r="D357" s="14" t="s">
        <v>434</v>
      </c>
      <c r="E357" s="14" t="s">
        <v>830</v>
      </c>
      <c r="F357" s="14" t="s">
        <v>1220</v>
      </c>
      <c r="G357" s="14" t="s">
        <v>80</v>
      </c>
      <c r="H357" s="14" t="s">
        <v>1264</v>
      </c>
      <c r="I357" s="17">
        <v>28537797.772926949</v>
      </c>
      <c r="J357" s="14" t="s">
        <v>51</v>
      </c>
      <c r="K357" s="17">
        <v>37099137.10480503</v>
      </c>
      <c r="L357" s="14" t="s">
        <v>1264</v>
      </c>
      <c r="M357" s="17">
        <v>28537797.772926949</v>
      </c>
      <c r="N357" s="14" t="s">
        <v>51</v>
      </c>
      <c r="O357" s="17">
        <v>37099137.10480503</v>
      </c>
      <c r="P357" s="17">
        <v>28537797.772926949</v>
      </c>
      <c r="Q357" s="17">
        <v>0</v>
      </c>
      <c r="R357" s="17">
        <v>0</v>
      </c>
      <c r="S357" s="18">
        <v>0</v>
      </c>
      <c r="T357" s="14" t="s">
        <v>50</v>
      </c>
      <c r="U357" s="14" t="s">
        <v>80</v>
      </c>
      <c r="V357" s="14" t="s">
        <v>1279</v>
      </c>
      <c r="W357" s="18">
        <v>0.14782362882165062</v>
      </c>
      <c r="X357" s="18">
        <v>1</v>
      </c>
      <c r="Y357" s="14" t="s">
        <v>80</v>
      </c>
      <c r="Z357" s="14" t="s">
        <v>80</v>
      </c>
      <c r="AA357" s="18" t="s">
        <v>80</v>
      </c>
      <c r="AB357" s="18" t="s">
        <v>80</v>
      </c>
      <c r="AC357" s="14" t="s">
        <v>80</v>
      </c>
    </row>
    <row r="358" spans="1:29" x14ac:dyDescent="0.15">
      <c r="A358" s="14" t="s">
        <v>72</v>
      </c>
      <c r="B358" s="14" t="s">
        <v>10</v>
      </c>
      <c r="C358" s="14" t="s">
        <v>13</v>
      </c>
      <c r="D358" s="14" t="s">
        <v>435</v>
      </c>
      <c r="E358" s="14" t="s">
        <v>831</v>
      </c>
      <c r="F358" s="14" t="s">
        <v>1221</v>
      </c>
      <c r="G358" s="14" t="s">
        <v>80</v>
      </c>
      <c r="H358" s="14" t="s">
        <v>1264</v>
      </c>
      <c r="I358" s="17">
        <v>4587769.9848499577</v>
      </c>
      <c r="J358" s="14" t="s">
        <v>51</v>
      </c>
      <c r="K358" s="17">
        <v>5964100.9803049453</v>
      </c>
      <c r="L358" s="14" t="s">
        <v>1264</v>
      </c>
      <c r="M358" s="17">
        <v>4587769.9848499577</v>
      </c>
      <c r="N358" s="14" t="s">
        <v>51</v>
      </c>
      <c r="O358" s="17">
        <v>5964100.9803049453</v>
      </c>
      <c r="P358" s="17">
        <v>4587769.9848499577</v>
      </c>
      <c r="Q358" s="17">
        <v>0</v>
      </c>
      <c r="R358" s="17">
        <v>0</v>
      </c>
      <c r="S358" s="18">
        <v>0</v>
      </c>
      <c r="T358" s="14" t="s">
        <v>50</v>
      </c>
      <c r="U358" s="14" t="s">
        <v>80</v>
      </c>
      <c r="V358" s="14" t="s">
        <v>1279</v>
      </c>
      <c r="W358" s="18">
        <v>0.14782362882165062</v>
      </c>
      <c r="X358" s="18">
        <v>1</v>
      </c>
      <c r="Y358" s="14" t="s">
        <v>80</v>
      </c>
      <c r="Z358" s="14" t="s">
        <v>80</v>
      </c>
      <c r="AA358" s="18" t="s">
        <v>80</v>
      </c>
      <c r="AB358" s="18" t="s">
        <v>80</v>
      </c>
      <c r="AC358" s="14" t="s">
        <v>80</v>
      </c>
    </row>
    <row r="359" spans="1:29" x14ac:dyDescent="0.15">
      <c r="A359" s="14" t="s">
        <v>72</v>
      </c>
      <c r="B359" s="14" t="s">
        <v>10</v>
      </c>
      <c r="C359" s="14" t="s">
        <v>13</v>
      </c>
      <c r="D359" s="14" t="s">
        <v>436</v>
      </c>
      <c r="E359" s="14" t="s">
        <v>832</v>
      </c>
      <c r="F359" s="14" t="s">
        <v>1222</v>
      </c>
      <c r="G359" s="14" t="s">
        <v>80</v>
      </c>
      <c r="H359" s="14" t="s">
        <v>1264</v>
      </c>
      <c r="I359" s="17">
        <v>54798431.64209272</v>
      </c>
      <c r="J359" s="14" t="s">
        <v>51</v>
      </c>
      <c r="K359" s="17">
        <v>71237961.134720549</v>
      </c>
      <c r="L359" s="14" t="s">
        <v>1264</v>
      </c>
      <c r="M359" s="17">
        <v>54798431.64209272</v>
      </c>
      <c r="N359" s="14" t="s">
        <v>51</v>
      </c>
      <c r="O359" s="17">
        <v>71237961.134720549</v>
      </c>
      <c r="P359" s="17">
        <v>54798431.64209272</v>
      </c>
      <c r="Q359" s="17">
        <v>0</v>
      </c>
      <c r="R359" s="17">
        <v>0</v>
      </c>
      <c r="S359" s="18">
        <v>0</v>
      </c>
      <c r="T359" s="14" t="s">
        <v>50</v>
      </c>
      <c r="U359" s="14" t="s">
        <v>80</v>
      </c>
      <c r="V359" s="14" t="s">
        <v>1279</v>
      </c>
      <c r="W359" s="18">
        <v>0.14782362882165062</v>
      </c>
      <c r="X359" s="18">
        <v>1</v>
      </c>
      <c r="Y359" s="14" t="s">
        <v>80</v>
      </c>
      <c r="Z359" s="14" t="s">
        <v>80</v>
      </c>
      <c r="AA359" s="18" t="s">
        <v>80</v>
      </c>
      <c r="AB359" s="18" t="s">
        <v>80</v>
      </c>
      <c r="AC359" s="14" t="s">
        <v>80</v>
      </c>
    </row>
    <row r="360" spans="1:29" x14ac:dyDescent="0.15">
      <c r="A360" s="14" t="s">
        <v>72</v>
      </c>
      <c r="B360" s="14" t="s">
        <v>10</v>
      </c>
      <c r="C360" s="14" t="s">
        <v>13</v>
      </c>
      <c r="D360" s="14" t="s">
        <v>437</v>
      </c>
      <c r="E360" s="14" t="s">
        <v>833</v>
      </c>
      <c r="F360" s="14" t="s">
        <v>1223</v>
      </c>
      <c r="G360" s="14" t="s">
        <v>80</v>
      </c>
      <c r="H360" s="14" t="s">
        <v>1264</v>
      </c>
      <c r="I360" s="17">
        <v>1370191.1616843194</v>
      </c>
      <c r="J360" s="14" t="s">
        <v>51</v>
      </c>
      <c r="K360" s="17">
        <v>1781248.5101896152</v>
      </c>
      <c r="L360" s="14" t="s">
        <v>1264</v>
      </c>
      <c r="M360" s="17">
        <v>1370191.1616843194</v>
      </c>
      <c r="N360" s="14" t="s">
        <v>51</v>
      </c>
      <c r="O360" s="17">
        <v>1781248.5101896152</v>
      </c>
      <c r="P360" s="17">
        <v>1370191.1616843194</v>
      </c>
      <c r="Q360" s="17">
        <v>0</v>
      </c>
      <c r="R360" s="17">
        <v>0</v>
      </c>
      <c r="S360" s="18">
        <v>0</v>
      </c>
      <c r="T360" s="14" t="s">
        <v>50</v>
      </c>
      <c r="U360" s="14" t="s">
        <v>80</v>
      </c>
      <c r="V360" s="14" t="s">
        <v>1279</v>
      </c>
      <c r="W360" s="18">
        <v>0.14782362882165062</v>
      </c>
      <c r="X360" s="18">
        <v>1</v>
      </c>
      <c r="Y360" s="14" t="s">
        <v>80</v>
      </c>
      <c r="Z360" s="14" t="s">
        <v>80</v>
      </c>
      <c r="AA360" s="18" t="s">
        <v>80</v>
      </c>
      <c r="AB360" s="18" t="s">
        <v>80</v>
      </c>
      <c r="AC360" s="14" t="s">
        <v>80</v>
      </c>
    </row>
    <row r="361" spans="1:29" x14ac:dyDescent="0.15">
      <c r="A361" s="14" t="s">
        <v>72</v>
      </c>
      <c r="B361" s="14" t="s">
        <v>10</v>
      </c>
      <c r="C361" s="14" t="s">
        <v>13</v>
      </c>
      <c r="D361" s="14" t="s">
        <v>438</v>
      </c>
      <c r="E361" s="14" t="s">
        <v>834</v>
      </c>
      <c r="F361" s="14" t="s">
        <v>1224</v>
      </c>
      <c r="G361" s="14" t="s">
        <v>80</v>
      </c>
      <c r="H361" s="14" t="s">
        <v>1264</v>
      </c>
      <c r="I361" s="17">
        <v>9795096.0630551782</v>
      </c>
      <c r="J361" s="14" t="s">
        <v>51</v>
      </c>
      <c r="K361" s="17">
        <v>12733624.881971732</v>
      </c>
      <c r="L361" s="14" t="s">
        <v>1264</v>
      </c>
      <c r="M361" s="17">
        <v>9795096.0630551782</v>
      </c>
      <c r="N361" s="14" t="s">
        <v>51</v>
      </c>
      <c r="O361" s="17">
        <v>12733624.881971732</v>
      </c>
      <c r="P361" s="17">
        <v>9795096.0630551782</v>
      </c>
      <c r="Q361" s="17">
        <v>0</v>
      </c>
      <c r="R361" s="17">
        <v>0</v>
      </c>
      <c r="S361" s="18">
        <v>0</v>
      </c>
      <c r="T361" s="14" t="s">
        <v>50</v>
      </c>
      <c r="U361" s="14" t="s">
        <v>80</v>
      </c>
      <c r="V361" s="14" t="s">
        <v>1279</v>
      </c>
      <c r="W361" s="18">
        <v>0.14782362882165062</v>
      </c>
      <c r="X361" s="18">
        <v>1</v>
      </c>
      <c r="Y361" s="14" t="s">
        <v>80</v>
      </c>
      <c r="Z361" s="14" t="s">
        <v>80</v>
      </c>
      <c r="AA361" s="18" t="s">
        <v>80</v>
      </c>
      <c r="AB361" s="18" t="s">
        <v>80</v>
      </c>
      <c r="AC361" s="14" t="s">
        <v>80</v>
      </c>
    </row>
    <row r="362" spans="1:29" x14ac:dyDescent="0.15">
      <c r="A362" s="14" t="s">
        <v>72</v>
      </c>
      <c r="B362" s="14" t="s">
        <v>10</v>
      </c>
      <c r="C362" s="14" t="s">
        <v>13</v>
      </c>
      <c r="D362" s="14" t="s">
        <v>439</v>
      </c>
      <c r="E362" s="14" t="s">
        <v>835</v>
      </c>
      <c r="F362" s="14" t="s">
        <v>1225</v>
      </c>
      <c r="G362" s="14" t="s">
        <v>80</v>
      </c>
      <c r="H362" s="14" t="s">
        <v>1264</v>
      </c>
      <c r="I362" s="17">
        <v>102010787.66798031</v>
      </c>
      <c r="J362" s="14" t="s">
        <v>51</v>
      </c>
      <c r="K362" s="17">
        <v>132614023.96837442</v>
      </c>
      <c r="L362" s="14" t="s">
        <v>1264</v>
      </c>
      <c r="M362" s="17">
        <v>102010787.66798031</v>
      </c>
      <c r="N362" s="14" t="s">
        <v>51</v>
      </c>
      <c r="O362" s="17">
        <v>132614023.96837442</v>
      </c>
      <c r="P362" s="17">
        <v>102010787.66798031</v>
      </c>
      <c r="Q362" s="17">
        <v>0</v>
      </c>
      <c r="R362" s="17">
        <v>0</v>
      </c>
      <c r="S362" s="18">
        <v>0</v>
      </c>
      <c r="T362" s="14" t="s">
        <v>50</v>
      </c>
      <c r="U362" s="14" t="s">
        <v>80</v>
      </c>
      <c r="V362" s="14" t="s">
        <v>1279</v>
      </c>
      <c r="W362" s="18">
        <v>0.14782362882165062</v>
      </c>
      <c r="X362" s="18">
        <v>1</v>
      </c>
      <c r="Y362" s="14" t="s">
        <v>80</v>
      </c>
      <c r="Z362" s="14" t="s">
        <v>80</v>
      </c>
      <c r="AA362" s="18" t="s">
        <v>80</v>
      </c>
      <c r="AB362" s="18" t="s">
        <v>80</v>
      </c>
      <c r="AC362" s="14" t="s">
        <v>80</v>
      </c>
    </row>
    <row r="363" spans="1:29" x14ac:dyDescent="0.15">
      <c r="A363" s="14" t="s">
        <v>72</v>
      </c>
      <c r="B363" s="14" t="s">
        <v>10</v>
      </c>
      <c r="C363" s="14" t="s">
        <v>13</v>
      </c>
      <c r="D363" s="14" t="s">
        <v>440</v>
      </c>
      <c r="E363" s="14" t="s">
        <v>836</v>
      </c>
      <c r="F363" s="14" t="s">
        <v>1226</v>
      </c>
      <c r="G363" s="14" t="s">
        <v>80</v>
      </c>
      <c r="H363" s="14" t="s">
        <v>1264</v>
      </c>
      <c r="I363" s="17">
        <v>11062844.623956112</v>
      </c>
      <c r="J363" s="14" t="s">
        <v>51</v>
      </c>
      <c r="K363" s="17">
        <v>14381698.011142947</v>
      </c>
      <c r="L363" s="14" t="s">
        <v>1264</v>
      </c>
      <c r="M363" s="17">
        <v>11062844.623956112</v>
      </c>
      <c r="N363" s="14" t="s">
        <v>51</v>
      </c>
      <c r="O363" s="17">
        <v>14381698.011142947</v>
      </c>
      <c r="P363" s="17">
        <v>11062844.623956112</v>
      </c>
      <c r="Q363" s="17">
        <v>0</v>
      </c>
      <c r="R363" s="17">
        <v>0</v>
      </c>
      <c r="S363" s="18">
        <v>0</v>
      </c>
      <c r="T363" s="14" t="s">
        <v>50</v>
      </c>
      <c r="U363" s="14" t="s">
        <v>80</v>
      </c>
      <c r="V363" s="14" t="s">
        <v>1279</v>
      </c>
      <c r="W363" s="18">
        <v>0.14782362882165062</v>
      </c>
      <c r="X363" s="18">
        <v>1</v>
      </c>
      <c r="Y363" s="14" t="s">
        <v>80</v>
      </c>
      <c r="Z363" s="14" t="s">
        <v>80</v>
      </c>
      <c r="AA363" s="18" t="s">
        <v>80</v>
      </c>
      <c r="AB363" s="18" t="s">
        <v>80</v>
      </c>
      <c r="AC363" s="14" t="s">
        <v>80</v>
      </c>
    </row>
    <row r="364" spans="1:29" x14ac:dyDescent="0.15">
      <c r="A364" s="14" t="s">
        <v>72</v>
      </c>
      <c r="B364" s="14" t="s">
        <v>10</v>
      </c>
      <c r="C364" s="14" t="s">
        <v>13</v>
      </c>
      <c r="D364" s="14" t="s">
        <v>441</v>
      </c>
      <c r="E364" s="14" t="s">
        <v>837</v>
      </c>
      <c r="F364" s="14" t="s">
        <v>1227</v>
      </c>
      <c r="G364" s="14" t="s">
        <v>80</v>
      </c>
      <c r="H364" s="14" t="s">
        <v>1264</v>
      </c>
      <c r="I364" s="17">
        <v>8270825.6236229111</v>
      </c>
      <c r="J364" s="14" t="s">
        <v>51</v>
      </c>
      <c r="K364" s="17">
        <v>10752073.310709784</v>
      </c>
      <c r="L364" s="14" t="s">
        <v>1264</v>
      </c>
      <c r="M364" s="17">
        <v>8270825.6236229111</v>
      </c>
      <c r="N364" s="14" t="s">
        <v>51</v>
      </c>
      <c r="O364" s="17">
        <v>10752073.310709784</v>
      </c>
      <c r="P364" s="17">
        <v>8270825.6236229111</v>
      </c>
      <c r="Q364" s="17">
        <v>0</v>
      </c>
      <c r="R364" s="17">
        <v>0</v>
      </c>
      <c r="S364" s="18">
        <v>0</v>
      </c>
      <c r="T364" s="14" t="s">
        <v>50</v>
      </c>
      <c r="U364" s="14" t="s">
        <v>80</v>
      </c>
      <c r="V364" s="14" t="s">
        <v>1279</v>
      </c>
      <c r="W364" s="18">
        <v>0.14782362882165062</v>
      </c>
      <c r="X364" s="18">
        <v>1</v>
      </c>
      <c r="Y364" s="14" t="s">
        <v>80</v>
      </c>
      <c r="Z364" s="14" t="s">
        <v>80</v>
      </c>
      <c r="AA364" s="18" t="s">
        <v>80</v>
      </c>
      <c r="AB364" s="18" t="s">
        <v>80</v>
      </c>
      <c r="AC364" s="14" t="s">
        <v>80</v>
      </c>
    </row>
    <row r="365" spans="1:29" x14ac:dyDescent="0.15">
      <c r="A365" s="14" t="s">
        <v>72</v>
      </c>
      <c r="B365" s="14" t="s">
        <v>10</v>
      </c>
      <c r="C365" s="14" t="s">
        <v>13</v>
      </c>
      <c r="D365" s="14" t="s">
        <v>442</v>
      </c>
      <c r="E365" s="14" t="s">
        <v>838</v>
      </c>
      <c r="F365" s="14" t="s">
        <v>1228</v>
      </c>
      <c r="G365" s="14" t="s">
        <v>80</v>
      </c>
      <c r="H365" s="14" t="s">
        <v>1264</v>
      </c>
      <c r="I365" s="17">
        <v>14095982.743112653</v>
      </c>
      <c r="J365" s="14" t="s">
        <v>51</v>
      </c>
      <c r="K365" s="17">
        <v>18324777.56604645</v>
      </c>
      <c r="L365" s="14" t="s">
        <v>1264</v>
      </c>
      <c r="M365" s="17">
        <v>14095982.743112653</v>
      </c>
      <c r="N365" s="14" t="s">
        <v>51</v>
      </c>
      <c r="O365" s="17">
        <v>18324777.56604645</v>
      </c>
      <c r="P365" s="17">
        <v>14095982.743112653</v>
      </c>
      <c r="Q365" s="17">
        <v>0</v>
      </c>
      <c r="R365" s="17">
        <v>0</v>
      </c>
      <c r="S365" s="18">
        <v>0</v>
      </c>
      <c r="T365" s="14" t="s">
        <v>50</v>
      </c>
      <c r="U365" s="14" t="s">
        <v>80</v>
      </c>
      <c r="V365" s="14" t="s">
        <v>1279</v>
      </c>
      <c r="W365" s="18">
        <v>0.14782362882165062</v>
      </c>
      <c r="X365" s="18">
        <v>1</v>
      </c>
      <c r="Y365" s="14" t="s">
        <v>80</v>
      </c>
      <c r="Z365" s="14" t="s">
        <v>80</v>
      </c>
      <c r="AA365" s="18" t="s">
        <v>80</v>
      </c>
      <c r="AB365" s="18" t="s">
        <v>80</v>
      </c>
      <c r="AC365" s="14" t="s">
        <v>80</v>
      </c>
    </row>
    <row r="366" spans="1:29" x14ac:dyDescent="0.15">
      <c r="A366" s="14" t="s">
        <v>72</v>
      </c>
      <c r="B366" s="14" t="s">
        <v>10</v>
      </c>
      <c r="C366" s="14" t="s">
        <v>13</v>
      </c>
      <c r="D366" s="14" t="s">
        <v>443</v>
      </c>
      <c r="E366" s="14" t="s">
        <v>839</v>
      </c>
      <c r="F366" s="14" t="s">
        <v>1229</v>
      </c>
      <c r="G366" s="14" t="s">
        <v>80</v>
      </c>
      <c r="H366" s="14" t="s">
        <v>1264</v>
      </c>
      <c r="I366" s="17">
        <v>4061840.9405836845</v>
      </c>
      <c r="J366" s="14" t="s">
        <v>51</v>
      </c>
      <c r="K366" s="17">
        <v>5280393.2227587895</v>
      </c>
      <c r="L366" s="14" t="s">
        <v>1264</v>
      </c>
      <c r="M366" s="17">
        <v>4061840.9405836845</v>
      </c>
      <c r="N366" s="14" t="s">
        <v>51</v>
      </c>
      <c r="O366" s="17">
        <v>5280393.2227587895</v>
      </c>
      <c r="P366" s="17">
        <v>4061840.9405836845</v>
      </c>
      <c r="Q366" s="17">
        <v>0</v>
      </c>
      <c r="R366" s="17">
        <v>0</v>
      </c>
      <c r="S366" s="18">
        <v>0</v>
      </c>
      <c r="T366" s="14" t="s">
        <v>50</v>
      </c>
      <c r="U366" s="14" t="s">
        <v>80</v>
      </c>
      <c r="V366" s="14" t="s">
        <v>1279</v>
      </c>
      <c r="W366" s="18">
        <v>0.14782362882165062</v>
      </c>
      <c r="X366" s="18">
        <v>1</v>
      </c>
      <c r="Y366" s="14" t="s">
        <v>80</v>
      </c>
      <c r="Z366" s="14" t="s">
        <v>80</v>
      </c>
      <c r="AA366" s="18" t="s">
        <v>80</v>
      </c>
      <c r="AB366" s="18" t="s">
        <v>80</v>
      </c>
      <c r="AC366" s="14" t="s">
        <v>80</v>
      </c>
    </row>
    <row r="367" spans="1:29" x14ac:dyDescent="0.15">
      <c r="A367" s="14" t="s">
        <v>72</v>
      </c>
      <c r="B367" s="14" t="s">
        <v>10</v>
      </c>
      <c r="C367" s="14" t="s">
        <v>13</v>
      </c>
      <c r="D367" s="14" t="s">
        <v>444</v>
      </c>
      <c r="E367" s="14" t="s">
        <v>840</v>
      </c>
      <c r="F367" s="14" t="s">
        <v>1230</v>
      </c>
      <c r="G367" s="14" t="s">
        <v>80</v>
      </c>
      <c r="H367" s="14" t="s">
        <v>1264</v>
      </c>
      <c r="I367" s="17">
        <v>9348495.0506693162</v>
      </c>
      <c r="J367" s="14" t="s">
        <v>51</v>
      </c>
      <c r="K367" s="17">
        <v>12153043.565870112</v>
      </c>
      <c r="L367" s="14" t="s">
        <v>1264</v>
      </c>
      <c r="M367" s="17">
        <v>9348495.0506693162</v>
      </c>
      <c r="N367" s="14" t="s">
        <v>51</v>
      </c>
      <c r="O367" s="17">
        <v>12153043.565870112</v>
      </c>
      <c r="P367" s="17">
        <v>9348495.0506693162</v>
      </c>
      <c r="Q367" s="17">
        <v>0</v>
      </c>
      <c r="R367" s="17">
        <v>0</v>
      </c>
      <c r="S367" s="18">
        <v>0</v>
      </c>
      <c r="T367" s="14" t="s">
        <v>50</v>
      </c>
      <c r="U367" s="14" t="s">
        <v>80</v>
      </c>
      <c r="V367" s="14" t="s">
        <v>1279</v>
      </c>
      <c r="W367" s="18">
        <v>0.14782362882165062</v>
      </c>
      <c r="X367" s="18">
        <v>1</v>
      </c>
      <c r="Y367" s="14" t="s">
        <v>80</v>
      </c>
      <c r="Z367" s="14" t="s">
        <v>80</v>
      </c>
      <c r="AA367" s="18" t="s">
        <v>80</v>
      </c>
      <c r="AB367" s="18" t="s">
        <v>80</v>
      </c>
      <c r="AC367" s="14" t="s">
        <v>80</v>
      </c>
    </row>
    <row r="368" spans="1:29" x14ac:dyDescent="0.15">
      <c r="A368" s="14" t="s">
        <v>72</v>
      </c>
      <c r="B368" s="14" t="s">
        <v>10</v>
      </c>
      <c r="C368" s="14" t="s">
        <v>13</v>
      </c>
      <c r="D368" s="14" t="s">
        <v>445</v>
      </c>
      <c r="E368" s="14" t="s">
        <v>841</v>
      </c>
      <c r="F368" s="14" t="s">
        <v>1231</v>
      </c>
      <c r="G368" s="14" t="s">
        <v>80</v>
      </c>
      <c r="H368" s="14" t="s">
        <v>1264</v>
      </c>
      <c r="I368" s="17">
        <v>13597557.243244233</v>
      </c>
      <c r="J368" s="14" t="s">
        <v>51</v>
      </c>
      <c r="K368" s="17">
        <v>17676824.416217506</v>
      </c>
      <c r="L368" s="14" t="s">
        <v>1264</v>
      </c>
      <c r="M368" s="17">
        <v>13597557.243244233</v>
      </c>
      <c r="N368" s="14" t="s">
        <v>51</v>
      </c>
      <c r="O368" s="17">
        <v>17676824.416217506</v>
      </c>
      <c r="P368" s="17">
        <v>13597557.243244233</v>
      </c>
      <c r="Q368" s="17">
        <v>0</v>
      </c>
      <c r="R368" s="17">
        <v>0</v>
      </c>
      <c r="S368" s="18">
        <v>0</v>
      </c>
      <c r="T368" s="14" t="s">
        <v>50</v>
      </c>
      <c r="U368" s="14" t="s">
        <v>80</v>
      </c>
      <c r="V368" s="14" t="s">
        <v>1279</v>
      </c>
      <c r="W368" s="18">
        <v>0.14782362882165062</v>
      </c>
      <c r="X368" s="18">
        <v>1</v>
      </c>
      <c r="Y368" s="14" t="s">
        <v>80</v>
      </c>
      <c r="Z368" s="14" t="s">
        <v>80</v>
      </c>
      <c r="AA368" s="18" t="s">
        <v>80</v>
      </c>
      <c r="AB368" s="18" t="s">
        <v>80</v>
      </c>
      <c r="AC368" s="14" t="s">
        <v>80</v>
      </c>
    </row>
    <row r="369" spans="1:29" x14ac:dyDescent="0.15">
      <c r="A369" s="14" t="s">
        <v>72</v>
      </c>
      <c r="B369" s="14" t="s">
        <v>10</v>
      </c>
      <c r="C369" s="14" t="s">
        <v>13</v>
      </c>
      <c r="D369" s="14" t="s">
        <v>446</v>
      </c>
      <c r="E369" s="14" t="s">
        <v>842</v>
      </c>
      <c r="F369" s="14" t="s">
        <v>1232</v>
      </c>
      <c r="G369" s="14" t="s">
        <v>80</v>
      </c>
      <c r="H369" s="14" t="s">
        <v>1264</v>
      </c>
      <c r="I369" s="17">
        <v>36977616.474207349</v>
      </c>
      <c r="J369" s="14" t="s">
        <v>51</v>
      </c>
      <c r="K369" s="17">
        <v>48070901.416469552</v>
      </c>
      <c r="L369" s="14" t="s">
        <v>1264</v>
      </c>
      <c r="M369" s="17">
        <v>36977616.474207349</v>
      </c>
      <c r="N369" s="14" t="s">
        <v>51</v>
      </c>
      <c r="O369" s="17">
        <v>48070901.416469552</v>
      </c>
      <c r="P369" s="17">
        <v>36977616.474207349</v>
      </c>
      <c r="Q369" s="17">
        <v>0</v>
      </c>
      <c r="R369" s="17">
        <v>0</v>
      </c>
      <c r="S369" s="18">
        <v>0</v>
      </c>
      <c r="T369" s="14" t="s">
        <v>50</v>
      </c>
      <c r="U369" s="14" t="s">
        <v>80</v>
      </c>
      <c r="V369" s="14" t="s">
        <v>1279</v>
      </c>
      <c r="W369" s="18">
        <v>0.14782362882165062</v>
      </c>
      <c r="X369" s="18">
        <v>1</v>
      </c>
      <c r="Y369" s="14" t="s">
        <v>80</v>
      </c>
      <c r="Z369" s="14" t="s">
        <v>80</v>
      </c>
      <c r="AA369" s="18" t="s">
        <v>80</v>
      </c>
      <c r="AB369" s="18" t="s">
        <v>80</v>
      </c>
      <c r="AC369" s="14" t="s">
        <v>80</v>
      </c>
    </row>
    <row r="370" spans="1:29" x14ac:dyDescent="0.15">
      <c r="A370" s="14" t="s">
        <v>72</v>
      </c>
      <c r="B370" s="14" t="s">
        <v>10</v>
      </c>
      <c r="C370" s="14" t="s">
        <v>13</v>
      </c>
      <c r="D370" s="14" t="s">
        <v>447</v>
      </c>
      <c r="E370" s="14" t="s">
        <v>843</v>
      </c>
      <c r="F370" s="14" t="s">
        <v>1233</v>
      </c>
      <c r="G370" s="14" t="s">
        <v>80</v>
      </c>
      <c r="H370" s="14" t="s">
        <v>1264</v>
      </c>
      <c r="I370" s="17">
        <v>18260618.281210784</v>
      </c>
      <c r="J370" s="14" t="s">
        <v>51</v>
      </c>
      <c r="K370" s="17">
        <v>23738803.765574019</v>
      </c>
      <c r="L370" s="14" t="s">
        <v>1264</v>
      </c>
      <c r="M370" s="17">
        <v>18260618.281210784</v>
      </c>
      <c r="N370" s="14" t="s">
        <v>51</v>
      </c>
      <c r="O370" s="17">
        <v>23738803.765574019</v>
      </c>
      <c r="P370" s="17">
        <v>18260618.281210784</v>
      </c>
      <c r="Q370" s="17">
        <v>0</v>
      </c>
      <c r="R370" s="17">
        <v>0</v>
      </c>
      <c r="S370" s="18">
        <v>0</v>
      </c>
      <c r="T370" s="14" t="s">
        <v>50</v>
      </c>
      <c r="U370" s="14" t="s">
        <v>80</v>
      </c>
      <c r="V370" s="14" t="s">
        <v>1279</v>
      </c>
      <c r="W370" s="18">
        <v>0.14782362882165062</v>
      </c>
      <c r="X370" s="18">
        <v>1</v>
      </c>
      <c r="Y370" s="14" t="s">
        <v>80</v>
      </c>
      <c r="Z370" s="14" t="s">
        <v>80</v>
      </c>
      <c r="AA370" s="18" t="s">
        <v>80</v>
      </c>
      <c r="AB370" s="18" t="s">
        <v>80</v>
      </c>
      <c r="AC370" s="14" t="s">
        <v>80</v>
      </c>
    </row>
    <row r="371" spans="1:29" x14ac:dyDescent="0.15">
      <c r="A371" s="14" t="s">
        <v>72</v>
      </c>
      <c r="B371" s="14" t="s">
        <v>10</v>
      </c>
      <c r="C371" s="14" t="s">
        <v>13</v>
      </c>
      <c r="D371" s="14" t="s">
        <v>448</v>
      </c>
      <c r="E371" s="14" t="s">
        <v>844</v>
      </c>
      <c r="F371" s="14" t="s">
        <v>1234</v>
      </c>
      <c r="G371" s="14" t="s">
        <v>80</v>
      </c>
      <c r="H371" s="14" t="s">
        <v>1264</v>
      </c>
      <c r="I371" s="17">
        <v>3396872.7380168051</v>
      </c>
      <c r="J371" s="14" t="s">
        <v>51</v>
      </c>
      <c r="K371" s="17">
        <v>4415934.5594218466</v>
      </c>
      <c r="L371" s="14" t="s">
        <v>1264</v>
      </c>
      <c r="M371" s="17">
        <v>3396872.7380168051</v>
      </c>
      <c r="N371" s="14" t="s">
        <v>51</v>
      </c>
      <c r="O371" s="17">
        <v>4415934.5594218466</v>
      </c>
      <c r="P371" s="17">
        <v>3396872.7380168051</v>
      </c>
      <c r="Q371" s="17">
        <v>0</v>
      </c>
      <c r="R371" s="17">
        <v>0</v>
      </c>
      <c r="S371" s="18">
        <v>0</v>
      </c>
      <c r="T371" s="14" t="s">
        <v>50</v>
      </c>
      <c r="U371" s="14" t="s">
        <v>80</v>
      </c>
      <c r="V371" s="14" t="s">
        <v>1279</v>
      </c>
      <c r="W371" s="18">
        <v>0.14782362882165062</v>
      </c>
      <c r="X371" s="18">
        <v>1</v>
      </c>
      <c r="Y371" s="14" t="s">
        <v>80</v>
      </c>
      <c r="Z371" s="14" t="s">
        <v>80</v>
      </c>
      <c r="AA371" s="18" t="s">
        <v>80</v>
      </c>
      <c r="AB371" s="18" t="s">
        <v>80</v>
      </c>
      <c r="AC371" s="14" t="s">
        <v>80</v>
      </c>
    </row>
    <row r="372" spans="1:29" x14ac:dyDescent="0.15">
      <c r="A372" s="14" t="s">
        <v>72</v>
      </c>
      <c r="B372" s="14" t="s">
        <v>10</v>
      </c>
      <c r="C372" s="14" t="s">
        <v>13</v>
      </c>
      <c r="D372" s="14" t="s">
        <v>449</v>
      </c>
      <c r="E372" s="14" t="s">
        <v>845</v>
      </c>
      <c r="F372" s="14" t="s">
        <v>1235</v>
      </c>
      <c r="G372" s="14" t="s">
        <v>80</v>
      </c>
      <c r="H372" s="14" t="s">
        <v>1264</v>
      </c>
      <c r="I372" s="17">
        <v>11415404.678225616</v>
      </c>
      <c r="J372" s="14" t="s">
        <v>51</v>
      </c>
      <c r="K372" s="17">
        <v>14840026.081693303</v>
      </c>
      <c r="L372" s="14" t="s">
        <v>1264</v>
      </c>
      <c r="M372" s="17">
        <v>11415404.678225616</v>
      </c>
      <c r="N372" s="14" t="s">
        <v>51</v>
      </c>
      <c r="O372" s="17">
        <v>14840026.081693303</v>
      </c>
      <c r="P372" s="17">
        <v>11415404.678225616</v>
      </c>
      <c r="Q372" s="17">
        <v>0</v>
      </c>
      <c r="R372" s="17">
        <v>0</v>
      </c>
      <c r="S372" s="18">
        <v>0</v>
      </c>
      <c r="T372" s="14" t="s">
        <v>50</v>
      </c>
      <c r="U372" s="14" t="s">
        <v>80</v>
      </c>
      <c r="V372" s="14" t="s">
        <v>1279</v>
      </c>
      <c r="W372" s="18">
        <v>0.14782362882165062</v>
      </c>
      <c r="X372" s="18">
        <v>1</v>
      </c>
      <c r="Y372" s="14" t="s">
        <v>80</v>
      </c>
      <c r="Z372" s="14" t="s">
        <v>80</v>
      </c>
      <c r="AA372" s="18" t="s">
        <v>80</v>
      </c>
      <c r="AB372" s="18" t="s">
        <v>80</v>
      </c>
      <c r="AC372" s="14" t="s">
        <v>80</v>
      </c>
    </row>
    <row r="373" spans="1:29" x14ac:dyDescent="0.15">
      <c r="A373" s="14" t="s">
        <v>72</v>
      </c>
      <c r="B373" s="14" t="s">
        <v>10</v>
      </c>
      <c r="C373" s="14" t="s">
        <v>13</v>
      </c>
      <c r="D373" s="14" t="s">
        <v>450</v>
      </c>
      <c r="E373" s="14" t="s">
        <v>846</v>
      </c>
      <c r="F373" s="14" t="s">
        <v>1236</v>
      </c>
      <c r="G373" s="14" t="s">
        <v>80</v>
      </c>
      <c r="H373" s="14" t="s">
        <v>1264</v>
      </c>
      <c r="I373" s="17">
        <v>76899423.716270328</v>
      </c>
      <c r="J373" s="14" t="s">
        <v>51</v>
      </c>
      <c r="K373" s="17">
        <v>99969250.831151426</v>
      </c>
      <c r="L373" s="14" t="s">
        <v>1264</v>
      </c>
      <c r="M373" s="17">
        <v>76899423.716270328</v>
      </c>
      <c r="N373" s="14" t="s">
        <v>51</v>
      </c>
      <c r="O373" s="17">
        <v>99969250.831151426</v>
      </c>
      <c r="P373" s="17">
        <v>76899423.716270328</v>
      </c>
      <c r="Q373" s="17">
        <v>0</v>
      </c>
      <c r="R373" s="17">
        <v>0</v>
      </c>
      <c r="S373" s="18">
        <v>0</v>
      </c>
      <c r="T373" s="14" t="s">
        <v>50</v>
      </c>
      <c r="U373" s="14" t="s">
        <v>80</v>
      </c>
      <c r="V373" s="14" t="s">
        <v>1279</v>
      </c>
      <c r="W373" s="18">
        <v>0.14782362882165062</v>
      </c>
      <c r="X373" s="18">
        <v>1</v>
      </c>
      <c r="Y373" s="14" t="s">
        <v>80</v>
      </c>
      <c r="Z373" s="14" t="s">
        <v>80</v>
      </c>
      <c r="AA373" s="18" t="s">
        <v>80</v>
      </c>
      <c r="AB373" s="18" t="s">
        <v>80</v>
      </c>
      <c r="AC373" s="14" t="s">
        <v>80</v>
      </c>
    </row>
    <row r="374" spans="1:29" x14ac:dyDescent="0.15">
      <c r="A374" s="14" t="s">
        <v>72</v>
      </c>
      <c r="B374" s="14" t="s">
        <v>10</v>
      </c>
      <c r="C374" s="14" t="s">
        <v>13</v>
      </c>
      <c r="D374" s="14" t="s">
        <v>451</v>
      </c>
      <c r="E374" s="14" t="s">
        <v>847</v>
      </c>
      <c r="F374" s="14" t="s">
        <v>1237</v>
      </c>
      <c r="G374" s="14" t="s">
        <v>80</v>
      </c>
      <c r="H374" s="14" t="s">
        <v>1264</v>
      </c>
      <c r="I374" s="17">
        <v>5799940.0462845331</v>
      </c>
      <c r="J374" s="14" t="s">
        <v>51</v>
      </c>
      <c r="K374" s="17">
        <v>7539922.0601698933</v>
      </c>
      <c r="L374" s="14" t="s">
        <v>1264</v>
      </c>
      <c r="M374" s="17">
        <v>5799940.0462845331</v>
      </c>
      <c r="N374" s="14" t="s">
        <v>51</v>
      </c>
      <c r="O374" s="17">
        <v>7539922.0601698933</v>
      </c>
      <c r="P374" s="17">
        <v>5799940.0462845331</v>
      </c>
      <c r="Q374" s="17">
        <v>0</v>
      </c>
      <c r="R374" s="17">
        <v>0</v>
      </c>
      <c r="S374" s="18">
        <v>0</v>
      </c>
      <c r="T374" s="14" t="s">
        <v>50</v>
      </c>
      <c r="U374" s="14" t="s">
        <v>80</v>
      </c>
      <c r="V374" s="14" t="s">
        <v>1279</v>
      </c>
      <c r="W374" s="18">
        <v>0.14782362882165062</v>
      </c>
      <c r="X374" s="18">
        <v>1</v>
      </c>
      <c r="Y374" s="14" t="s">
        <v>80</v>
      </c>
      <c r="Z374" s="14" t="s">
        <v>80</v>
      </c>
      <c r="AA374" s="18" t="s">
        <v>80</v>
      </c>
      <c r="AB374" s="18" t="s">
        <v>80</v>
      </c>
      <c r="AC374" s="14" t="s">
        <v>80</v>
      </c>
    </row>
    <row r="375" spans="1:29" x14ac:dyDescent="0.15">
      <c r="A375" s="14" t="s">
        <v>72</v>
      </c>
      <c r="B375" s="14" t="s">
        <v>10</v>
      </c>
      <c r="C375" s="14" t="s">
        <v>13</v>
      </c>
      <c r="D375" s="14" t="s">
        <v>452</v>
      </c>
      <c r="E375" s="14" t="s">
        <v>848</v>
      </c>
      <c r="F375" s="14" t="s">
        <v>1238</v>
      </c>
      <c r="G375" s="14" t="s">
        <v>80</v>
      </c>
      <c r="H375" s="14" t="s">
        <v>1264</v>
      </c>
      <c r="I375" s="17">
        <v>29792731.008648973</v>
      </c>
      <c r="J375" s="14" t="s">
        <v>51</v>
      </c>
      <c r="K375" s="17">
        <v>38730550.311243668</v>
      </c>
      <c r="L375" s="14" t="s">
        <v>1264</v>
      </c>
      <c r="M375" s="17">
        <v>29792731.008648973</v>
      </c>
      <c r="N375" s="14" t="s">
        <v>51</v>
      </c>
      <c r="O375" s="17">
        <v>38730550.311243668</v>
      </c>
      <c r="P375" s="17">
        <v>29792731.008648973</v>
      </c>
      <c r="Q375" s="17">
        <v>0</v>
      </c>
      <c r="R375" s="17">
        <v>0</v>
      </c>
      <c r="S375" s="18">
        <v>0</v>
      </c>
      <c r="T375" s="14" t="s">
        <v>50</v>
      </c>
      <c r="U375" s="14" t="s">
        <v>80</v>
      </c>
      <c r="V375" s="14" t="s">
        <v>1279</v>
      </c>
      <c r="W375" s="18">
        <v>0.14782362882165062</v>
      </c>
      <c r="X375" s="18">
        <v>1</v>
      </c>
      <c r="Y375" s="14" t="s">
        <v>80</v>
      </c>
      <c r="Z375" s="14" t="s">
        <v>80</v>
      </c>
      <c r="AA375" s="18" t="s">
        <v>80</v>
      </c>
      <c r="AB375" s="18" t="s">
        <v>80</v>
      </c>
      <c r="AC375" s="14" t="s">
        <v>80</v>
      </c>
    </row>
    <row r="376" spans="1:29" x14ac:dyDescent="0.15">
      <c r="A376" s="14" t="s">
        <v>72</v>
      </c>
      <c r="B376" s="14" t="s">
        <v>10</v>
      </c>
      <c r="C376" s="14" t="s">
        <v>13</v>
      </c>
      <c r="D376" s="14" t="s">
        <v>453</v>
      </c>
      <c r="E376" s="14" t="s">
        <v>849</v>
      </c>
      <c r="F376" s="14" t="s">
        <v>1239</v>
      </c>
      <c r="G376" s="14" t="s">
        <v>80</v>
      </c>
      <c r="H376" s="14" t="s">
        <v>1264</v>
      </c>
      <c r="I376" s="17">
        <v>24891836.46380382</v>
      </c>
      <c r="J376" s="14" t="s">
        <v>51</v>
      </c>
      <c r="K376" s="17">
        <v>32359387.402944967</v>
      </c>
      <c r="L376" s="14" t="s">
        <v>1264</v>
      </c>
      <c r="M376" s="17">
        <v>24891836.46380382</v>
      </c>
      <c r="N376" s="14" t="s">
        <v>51</v>
      </c>
      <c r="O376" s="17">
        <v>32359387.402944967</v>
      </c>
      <c r="P376" s="17">
        <v>24891836.46380382</v>
      </c>
      <c r="Q376" s="17">
        <v>0</v>
      </c>
      <c r="R376" s="17">
        <v>0</v>
      </c>
      <c r="S376" s="18">
        <v>0</v>
      </c>
      <c r="T376" s="14" t="s">
        <v>50</v>
      </c>
      <c r="U376" s="14" t="s">
        <v>80</v>
      </c>
      <c r="V376" s="14" t="s">
        <v>1279</v>
      </c>
      <c r="W376" s="18">
        <v>0.14782362882165062</v>
      </c>
      <c r="X376" s="18">
        <v>1</v>
      </c>
      <c r="Y376" s="14" t="s">
        <v>80</v>
      </c>
      <c r="Z376" s="14" t="s">
        <v>80</v>
      </c>
      <c r="AA376" s="18" t="s">
        <v>80</v>
      </c>
      <c r="AB376" s="18" t="s">
        <v>80</v>
      </c>
      <c r="AC376" s="14" t="s">
        <v>80</v>
      </c>
    </row>
    <row r="377" spans="1:29" x14ac:dyDescent="0.15">
      <c r="A377" s="14" t="s">
        <v>72</v>
      </c>
      <c r="B377" s="14" t="s">
        <v>10</v>
      </c>
      <c r="C377" s="14" t="s">
        <v>13</v>
      </c>
      <c r="D377" s="14" t="s">
        <v>454</v>
      </c>
      <c r="E377" s="14" t="s">
        <v>850</v>
      </c>
      <c r="F377" s="14" t="s">
        <v>1240</v>
      </c>
      <c r="G377" s="14" t="s">
        <v>80</v>
      </c>
      <c r="H377" s="14" t="s">
        <v>1264</v>
      </c>
      <c r="I377" s="17">
        <v>45406018.848369502</v>
      </c>
      <c r="J377" s="14" t="s">
        <v>51</v>
      </c>
      <c r="K377" s="17">
        <v>59027824.502880357</v>
      </c>
      <c r="L377" s="14" t="s">
        <v>1264</v>
      </c>
      <c r="M377" s="17">
        <v>45406018.848369502</v>
      </c>
      <c r="N377" s="14" t="s">
        <v>51</v>
      </c>
      <c r="O377" s="17">
        <v>59027824.502880357</v>
      </c>
      <c r="P377" s="17">
        <v>45406018.848369502</v>
      </c>
      <c r="Q377" s="17">
        <v>0</v>
      </c>
      <c r="R377" s="17">
        <v>0</v>
      </c>
      <c r="S377" s="18">
        <v>0</v>
      </c>
      <c r="T377" s="14" t="s">
        <v>50</v>
      </c>
      <c r="U377" s="14" t="s">
        <v>80</v>
      </c>
      <c r="V377" s="14" t="s">
        <v>1279</v>
      </c>
      <c r="W377" s="18">
        <v>0.14782362882165062</v>
      </c>
      <c r="X377" s="18">
        <v>1</v>
      </c>
      <c r="Y377" s="14" t="s">
        <v>80</v>
      </c>
      <c r="Z377" s="14" t="s">
        <v>80</v>
      </c>
      <c r="AA377" s="18" t="s">
        <v>80</v>
      </c>
      <c r="AB377" s="18" t="s">
        <v>80</v>
      </c>
      <c r="AC377" s="14" t="s">
        <v>80</v>
      </c>
    </row>
    <row r="378" spans="1:29" x14ac:dyDescent="0.15">
      <c r="A378" s="14" t="s">
        <v>72</v>
      </c>
      <c r="B378" s="14" t="s">
        <v>10</v>
      </c>
      <c r="C378" s="14" t="s">
        <v>13</v>
      </c>
      <c r="D378" s="14" t="s">
        <v>455</v>
      </c>
      <c r="E378" s="14" t="s">
        <v>851</v>
      </c>
      <c r="F378" s="14" t="s">
        <v>1241</v>
      </c>
      <c r="G378" s="14" t="s">
        <v>80</v>
      </c>
      <c r="H378" s="14" t="s">
        <v>1264</v>
      </c>
      <c r="I378" s="17">
        <v>3042808.8273835727</v>
      </c>
      <c r="J378" s="14" t="s">
        <v>51</v>
      </c>
      <c r="K378" s="17">
        <v>3955651.4755986449</v>
      </c>
      <c r="L378" s="14" t="s">
        <v>1264</v>
      </c>
      <c r="M378" s="17">
        <v>3042808.8273835727</v>
      </c>
      <c r="N378" s="14" t="s">
        <v>51</v>
      </c>
      <c r="O378" s="17">
        <v>3955651.4755986449</v>
      </c>
      <c r="P378" s="17">
        <v>3042808.8273835727</v>
      </c>
      <c r="Q378" s="17">
        <v>0</v>
      </c>
      <c r="R378" s="17">
        <v>0</v>
      </c>
      <c r="S378" s="18">
        <v>0</v>
      </c>
      <c r="T378" s="14" t="s">
        <v>50</v>
      </c>
      <c r="U378" s="14" t="s">
        <v>80</v>
      </c>
      <c r="V378" s="14" t="s">
        <v>1279</v>
      </c>
      <c r="W378" s="18">
        <v>0.14782362882165062</v>
      </c>
      <c r="X378" s="18">
        <v>1</v>
      </c>
      <c r="Y378" s="14" t="s">
        <v>80</v>
      </c>
      <c r="Z378" s="14" t="s">
        <v>80</v>
      </c>
      <c r="AA378" s="18" t="s">
        <v>80</v>
      </c>
      <c r="AB378" s="18" t="s">
        <v>80</v>
      </c>
      <c r="AC378" s="14" t="s">
        <v>80</v>
      </c>
    </row>
    <row r="379" spans="1:29" x14ac:dyDescent="0.15">
      <c r="A379" s="14" t="s">
        <v>72</v>
      </c>
      <c r="B379" s="14" t="s">
        <v>10</v>
      </c>
      <c r="C379" s="14" t="s">
        <v>13</v>
      </c>
      <c r="D379" s="14" t="s">
        <v>456</v>
      </c>
      <c r="E379" s="14" t="s">
        <v>852</v>
      </c>
      <c r="F379" s="14" t="s">
        <v>1242</v>
      </c>
      <c r="G379" s="14" t="s">
        <v>80</v>
      </c>
      <c r="H379" s="14" t="s">
        <v>1264</v>
      </c>
      <c r="I379" s="17">
        <v>18509949.236227054</v>
      </c>
      <c r="J379" s="14" t="s">
        <v>51</v>
      </c>
      <c r="K379" s="17">
        <v>24062934.007095173</v>
      </c>
      <c r="L379" s="14" t="s">
        <v>1264</v>
      </c>
      <c r="M379" s="17">
        <v>18509949.236227054</v>
      </c>
      <c r="N379" s="14" t="s">
        <v>51</v>
      </c>
      <c r="O379" s="17">
        <v>24062934.007095173</v>
      </c>
      <c r="P379" s="17">
        <v>18509949.236227054</v>
      </c>
      <c r="Q379" s="17">
        <v>0</v>
      </c>
      <c r="R379" s="17">
        <v>0</v>
      </c>
      <c r="S379" s="18">
        <v>0</v>
      </c>
      <c r="T379" s="14" t="s">
        <v>50</v>
      </c>
      <c r="U379" s="14" t="s">
        <v>80</v>
      </c>
      <c r="V379" s="14" t="s">
        <v>1279</v>
      </c>
      <c r="W379" s="18">
        <v>0.14782362882165062</v>
      </c>
      <c r="X379" s="18">
        <v>1</v>
      </c>
      <c r="Y379" s="14" t="s">
        <v>80</v>
      </c>
      <c r="Z379" s="14" t="s">
        <v>80</v>
      </c>
      <c r="AA379" s="18" t="s">
        <v>80</v>
      </c>
      <c r="AB379" s="18" t="s">
        <v>80</v>
      </c>
      <c r="AC379" s="14" t="s">
        <v>80</v>
      </c>
    </row>
    <row r="380" spans="1:29" x14ac:dyDescent="0.15">
      <c r="A380" s="14" t="s">
        <v>72</v>
      </c>
      <c r="B380" s="14" t="s">
        <v>10</v>
      </c>
      <c r="C380" s="14" t="s">
        <v>13</v>
      </c>
      <c r="D380" s="14" t="s">
        <v>457</v>
      </c>
      <c r="E380" s="14" t="s">
        <v>853</v>
      </c>
      <c r="F380" s="14" t="s">
        <v>1243</v>
      </c>
      <c r="G380" s="14" t="s">
        <v>80</v>
      </c>
      <c r="H380" s="14" t="s">
        <v>1264</v>
      </c>
      <c r="I380" s="17">
        <v>10340187.026602671</v>
      </c>
      <c r="J380" s="14" t="s">
        <v>51</v>
      </c>
      <c r="K380" s="17">
        <v>13442243.134583471</v>
      </c>
      <c r="L380" s="14" t="s">
        <v>1264</v>
      </c>
      <c r="M380" s="17">
        <v>10340187.026602671</v>
      </c>
      <c r="N380" s="14" t="s">
        <v>51</v>
      </c>
      <c r="O380" s="17">
        <v>13442243.134583471</v>
      </c>
      <c r="P380" s="17">
        <v>10340187.026602671</v>
      </c>
      <c r="Q380" s="17">
        <v>0</v>
      </c>
      <c r="R380" s="17">
        <v>0</v>
      </c>
      <c r="S380" s="18">
        <v>0</v>
      </c>
      <c r="T380" s="14" t="s">
        <v>50</v>
      </c>
      <c r="U380" s="14" t="s">
        <v>80</v>
      </c>
      <c r="V380" s="14" t="s">
        <v>1279</v>
      </c>
      <c r="W380" s="18">
        <v>0.14782362882165062</v>
      </c>
      <c r="X380" s="18">
        <v>1</v>
      </c>
      <c r="Y380" s="14" t="s">
        <v>80</v>
      </c>
      <c r="Z380" s="14" t="s">
        <v>80</v>
      </c>
      <c r="AA380" s="18" t="s">
        <v>80</v>
      </c>
      <c r="AB380" s="18" t="s">
        <v>80</v>
      </c>
      <c r="AC380" s="14" t="s">
        <v>80</v>
      </c>
    </row>
    <row r="381" spans="1:29" x14ac:dyDescent="0.15">
      <c r="A381" s="14" t="s">
        <v>72</v>
      </c>
      <c r="B381" s="14" t="s">
        <v>10</v>
      </c>
      <c r="C381" s="14" t="s">
        <v>13</v>
      </c>
      <c r="D381" s="14" t="s">
        <v>458</v>
      </c>
      <c r="E381" s="14" t="s">
        <v>854</v>
      </c>
      <c r="F381" s="14" t="s">
        <v>1244</v>
      </c>
      <c r="G381" s="14" t="s">
        <v>80</v>
      </c>
      <c r="H381" s="14" t="s">
        <v>1264</v>
      </c>
      <c r="I381" s="17">
        <v>12566035.760018982</v>
      </c>
      <c r="J381" s="14" t="s">
        <v>51</v>
      </c>
      <c r="K381" s="17">
        <v>16335846.488024676</v>
      </c>
      <c r="L381" s="14" t="s">
        <v>1264</v>
      </c>
      <c r="M381" s="17">
        <v>12566035.760018982</v>
      </c>
      <c r="N381" s="14" t="s">
        <v>51</v>
      </c>
      <c r="O381" s="17">
        <v>16335846.488024676</v>
      </c>
      <c r="P381" s="17">
        <v>12566035.760018982</v>
      </c>
      <c r="Q381" s="17">
        <v>0</v>
      </c>
      <c r="R381" s="17">
        <v>0</v>
      </c>
      <c r="S381" s="18">
        <v>0</v>
      </c>
      <c r="T381" s="14" t="s">
        <v>50</v>
      </c>
      <c r="U381" s="14" t="s">
        <v>80</v>
      </c>
      <c r="V381" s="14" t="s">
        <v>1279</v>
      </c>
      <c r="W381" s="18">
        <v>0.14782362882165062</v>
      </c>
      <c r="X381" s="18">
        <v>1</v>
      </c>
      <c r="Y381" s="14" t="s">
        <v>80</v>
      </c>
      <c r="Z381" s="14" t="s">
        <v>80</v>
      </c>
      <c r="AA381" s="18" t="s">
        <v>80</v>
      </c>
      <c r="AB381" s="18" t="s">
        <v>80</v>
      </c>
      <c r="AC381" s="14" t="s">
        <v>80</v>
      </c>
    </row>
    <row r="382" spans="1:29" x14ac:dyDescent="0.15">
      <c r="A382" s="14" t="s">
        <v>72</v>
      </c>
      <c r="B382" s="14" t="s">
        <v>10</v>
      </c>
      <c r="C382" s="14" t="s">
        <v>13</v>
      </c>
      <c r="D382" s="14" t="s">
        <v>459</v>
      </c>
      <c r="E382" s="14" t="s">
        <v>855</v>
      </c>
      <c r="F382" s="14" t="s">
        <v>1245</v>
      </c>
      <c r="G382" s="14" t="s">
        <v>80</v>
      </c>
      <c r="H382" s="14" t="s">
        <v>1264</v>
      </c>
      <c r="I382" s="17">
        <v>77039058.260251045</v>
      </c>
      <c r="J382" s="14" t="s">
        <v>51</v>
      </c>
      <c r="K382" s="17">
        <v>100150775.73832636</v>
      </c>
      <c r="L382" s="14" t="s">
        <v>1264</v>
      </c>
      <c r="M382" s="17">
        <v>77039058.260251045</v>
      </c>
      <c r="N382" s="14" t="s">
        <v>51</v>
      </c>
      <c r="O382" s="17">
        <v>100150775.73832636</v>
      </c>
      <c r="P382" s="17">
        <v>77039058.260251045</v>
      </c>
      <c r="Q382" s="17">
        <v>0</v>
      </c>
      <c r="R382" s="17">
        <v>0</v>
      </c>
      <c r="S382" s="18">
        <v>0</v>
      </c>
      <c r="T382" s="14" t="s">
        <v>50</v>
      </c>
      <c r="U382" s="14" t="s">
        <v>80</v>
      </c>
      <c r="V382" s="14" t="s">
        <v>1279</v>
      </c>
      <c r="W382" s="18">
        <v>0.14782362882165062</v>
      </c>
      <c r="X382" s="18">
        <v>1</v>
      </c>
      <c r="Y382" s="14" t="s">
        <v>80</v>
      </c>
      <c r="Z382" s="14" t="s">
        <v>80</v>
      </c>
      <c r="AA382" s="18" t="s">
        <v>80</v>
      </c>
      <c r="AB382" s="18" t="s">
        <v>80</v>
      </c>
      <c r="AC382" s="14" t="s">
        <v>80</v>
      </c>
    </row>
    <row r="383" spans="1:29" x14ac:dyDescent="0.15">
      <c r="A383" s="14" t="s">
        <v>72</v>
      </c>
      <c r="B383" s="14" t="s">
        <v>10</v>
      </c>
      <c r="C383" s="14" t="s">
        <v>13</v>
      </c>
      <c r="D383" s="14" t="s">
        <v>460</v>
      </c>
      <c r="E383" s="14" t="s">
        <v>856</v>
      </c>
      <c r="F383" s="14" t="s">
        <v>1246</v>
      </c>
      <c r="G383" s="14" t="s">
        <v>80</v>
      </c>
      <c r="H383" s="14" t="s">
        <v>1264</v>
      </c>
      <c r="I383" s="17">
        <v>176905085.0079304</v>
      </c>
      <c r="J383" s="14" t="s">
        <v>51</v>
      </c>
      <c r="K383" s="17">
        <v>229976610.51030952</v>
      </c>
      <c r="L383" s="14" t="s">
        <v>1264</v>
      </c>
      <c r="M383" s="17">
        <v>176905085.0079304</v>
      </c>
      <c r="N383" s="14" t="s">
        <v>51</v>
      </c>
      <c r="O383" s="17">
        <v>229976610.51030952</v>
      </c>
      <c r="P383" s="17">
        <v>176905085.0079304</v>
      </c>
      <c r="Q383" s="17">
        <v>0</v>
      </c>
      <c r="R383" s="17">
        <v>0</v>
      </c>
      <c r="S383" s="18">
        <v>0</v>
      </c>
      <c r="T383" s="14" t="s">
        <v>50</v>
      </c>
      <c r="U383" s="14" t="s">
        <v>80</v>
      </c>
      <c r="V383" s="14" t="s">
        <v>1279</v>
      </c>
      <c r="W383" s="18">
        <v>0.14782362882165062</v>
      </c>
      <c r="X383" s="18">
        <v>1</v>
      </c>
      <c r="Y383" s="14" t="s">
        <v>80</v>
      </c>
      <c r="Z383" s="14" t="s">
        <v>80</v>
      </c>
      <c r="AA383" s="18" t="s">
        <v>80</v>
      </c>
      <c r="AB383" s="18" t="s">
        <v>80</v>
      </c>
      <c r="AC383" s="14" t="s">
        <v>80</v>
      </c>
    </row>
    <row r="384" spans="1:29" x14ac:dyDescent="0.15">
      <c r="A384" s="14" t="s">
        <v>72</v>
      </c>
      <c r="B384" s="14" t="s">
        <v>10</v>
      </c>
      <c r="C384" s="14" t="s">
        <v>13</v>
      </c>
      <c r="D384" s="14" t="s">
        <v>461</v>
      </c>
      <c r="E384" s="14" t="s">
        <v>857</v>
      </c>
      <c r="F384" s="14" t="s">
        <v>1247</v>
      </c>
      <c r="G384" s="14" t="s">
        <v>80</v>
      </c>
      <c r="H384" s="14" t="s">
        <v>1264</v>
      </c>
      <c r="I384" s="17">
        <v>6221400.0907036001</v>
      </c>
      <c r="J384" s="14" t="s">
        <v>51</v>
      </c>
      <c r="K384" s="17">
        <v>8087820.1179146804</v>
      </c>
      <c r="L384" s="14" t="s">
        <v>1264</v>
      </c>
      <c r="M384" s="17">
        <v>6221400.0907036001</v>
      </c>
      <c r="N384" s="14" t="s">
        <v>51</v>
      </c>
      <c r="O384" s="17">
        <v>8087820.1179146804</v>
      </c>
      <c r="P384" s="17">
        <v>6221400.0907036001</v>
      </c>
      <c r="Q384" s="17">
        <v>0</v>
      </c>
      <c r="R384" s="17">
        <v>0</v>
      </c>
      <c r="S384" s="18">
        <v>0</v>
      </c>
      <c r="T384" s="14" t="s">
        <v>50</v>
      </c>
      <c r="U384" s="14" t="s">
        <v>80</v>
      </c>
      <c r="V384" s="14" t="s">
        <v>1279</v>
      </c>
      <c r="W384" s="18">
        <v>0.14782362882165062</v>
      </c>
      <c r="X384" s="18">
        <v>1</v>
      </c>
      <c r="Y384" s="14" t="s">
        <v>80</v>
      </c>
      <c r="Z384" s="14" t="s">
        <v>80</v>
      </c>
      <c r="AA384" s="18" t="s">
        <v>80</v>
      </c>
      <c r="AB384" s="18" t="s">
        <v>80</v>
      </c>
      <c r="AC384" s="14" t="s">
        <v>80</v>
      </c>
    </row>
    <row r="385" spans="1:29" x14ac:dyDescent="0.15">
      <c r="A385" s="14" t="s">
        <v>72</v>
      </c>
      <c r="B385" s="14" t="s">
        <v>10</v>
      </c>
      <c r="C385" s="14" t="s">
        <v>13</v>
      </c>
      <c r="D385" s="14" t="s">
        <v>462</v>
      </c>
      <c r="E385" s="14" t="s">
        <v>858</v>
      </c>
      <c r="F385" s="14" t="s">
        <v>1248</v>
      </c>
      <c r="G385" s="14" t="s">
        <v>80</v>
      </c>
      <c r="H385" s="14" t="s">
        <v>1264</v>
      </c>
      <c r="I385" s="17">
        <v>6764484.2216760134</v>
      </c>
      <c r="J385" s="14" t="s">
        <v>51</v>
      </c>
      <c r="K385" s="17">
        <v>8793829.4881788176</v>
      </c>
      <c r="L385" s="14" t="s">
        <v>1264</v>
      </c>
      <c r="M385" s="17">
        <v>6764484.2216760134</v>
      </c>
      <c r="N385" s="14" t="s">
        <v>51</v>
      </c>
      <c r="O385" s="17">
        <v>8793829.4881788176</v>
      </c>
      <c r="P385" s="17">
        <v>6764484.2216760134</v>
      </c>
      <c r="Q385" s="17">
        <v>0</v>
      </c>
      <c r="R385" s="17">
        <v>0</v>
      </c>
      <c r="S385" s="18">
        <v>0</v>
      </c>
      <c r="T385" s="14" t="s">
        <v>50</v>
      </c>
      <c r="U385" s="14" t="s">
        <v>80</v>
      </c>
      <c r="V385" s="14" t="s">
        <v>1279</v>
      </c>
      <c r="W385" s="18">
        <v>0.14782362882165062</v>
      </c>
      <c r="X385" s="18">
        <v>1</v>
      </c>
      <c r="Y385" s="14" t="s">
        <v>80</v>
      </c>
      <c r="Z385" s="14" t="s">
        <v>80</v>
      </c>
      <c r="AA385" s="18" t="s">
        <v>80</v>
      </c>
      <c r="AB385" s="18" t="s">
        <v>80</v>
      </c>
      <c r="AC385" s="14" t="s">
        <v>80</v>
      </c>
    </row>
    <row r="386" spans="1:29" x14ac:dyDescent="0.15">
      <c r="A386" s="14" t="s">
        <v>72</v>
      </c>
      <c r="B386" s="14" t="s">
        <v>10</v>
      </c>
      <c r="C386" s="14" t="s">
        <v>13</v>
      </c>
      <c r="D386" s="14" t="s">
        <v>463</v>
      </c>
      <c r="E386" s="14" t="s">
        <v>859</v>
      </c>
      <c r="F386" s="14" t="s">
        <v>1249</v>
      </c>
      <c r="G386" s="14" t="s">
        <v>80</v>
      </c>
      <c r="H386" s="14" t="s">
        <v>1264</v>
      </c>
      <c r="I386" s="17">
        <v>5608843.3184996238</v>
      </c>
      <c r="J386" s="14" t="s">
        <v>51</v>
      </c>
      <c r="K386" s="17">
        <v>7291496.3140495103</v>
      </c>
      <c r="L386" s="14" t="s">
        <v>1264</v>
      </c>
      <c r="M386" s="17">
        <v>5608843.3184996238</v>
      </c>
      <c r="N386" s="14" t="s">
        <v>51</v>
      </c>
      <c r="O386" s="17">
        <v>7291496.3140495103</v>
      </c>
      <c r="P386" s="17">
        <v>5608843.3184996238</v>
      </c>
      <c r="Q386" s="17">
        <v>0</v>
      </c>
      <c r="R386" s="17">
        <v>0</v>
      </c>
      <c r="S386" s="18">
        <v>0</v>
      </c>
      <c r="T386" s="14" t="s">
        <v>50</v>
      </c>
      <c r="U386" s="14" t="s">
        <v>80</v>
      </c>
      <c r="V386" s="14" t="s">
        <v>1279</v>
      </c>
      <c r="W386" s="18">
        <v>0.14782362882165062</v>
      </c>
      <c r="X386" s="18">
        <v>1</v>
      </c>
      <c r="Y386" s="14" t="s">
        <v>80</v>
      </c>
      <c r="Z386" s="14" t="s">
        <v>80</v>
      </c>
      <c r="AA386" s="18" t="s">
        <v>80</v>
      </c>
      <c r="AB386" s="18" t="s">
        <v>80</v>
      </c>
      <c r="AC386" s="14" t="s">
        <v>80</v>
      </c>
    </row>
    <row r="387" spans="1:29" x14ac:dyDescent="0.15">
      <c r="A387" s="14" t="s">
        <v>72</v>
      </c>
      <c r="B387" s="14" t="s">
        <v>10</v>
      </c>
      <c r="C387" s="14" t="s">
        <v>13</v>
      </c>
      <c r="D387" s="14" t="s">
        <v>464</v>
      </c>
      <c r="E387" s="14" t="s">
        <v>860</v>
      </c>
      <c r="F387" s="14" t="s">
        <v>1250</v>
      </c>
      <c r="G387" s="14" t="s">
        <v>80</v>
      </c>
      <c r="H387" s="14" t="s">
        <v>1264</v>
      </c>
      <c r="I387" s="17">
        <v>26358544.672973428</v>
      </c>
      <c r="J387" s="14" t="s">
        <v>51</v>
      </c>
      <c r="K387" s="17">
        <v>34266108.074865453</v>
      </c>
      <c r="L387" s="14" t="s">
        <v>1264</v>
      </c>
      <c r="M387" s="17">
        <v>26358544.672973428</v>
      </c>
      <c r="N387" s="14" t="s">
        <v>51</v>
      </c>
      <c r="O387" s="17">
        <v>34266108.074865453</v>
      </c>
      <c r="P387" s="17">
        <v>26358544.672973428</v>
      </c>
      <c r="Q387" s="17">
        <v>0</v>
      </c>
      <c r="R387" s="17">
        <v>0</v>
      </c>
      <c r="S387" s="18">
        <v>0</v>
      </c>
      <c r="T387" s="14" t="s">
        <v>50</v>
      </c>
      <c r="U387" s="14" t="s">
        <v>80</v>
      </c>
      <c r="V387" s="14" t="s">
        <v>1279</v>
      </c>
      <c r="W387" s="18">
        <v>0.14782362882165062</v>
      </c>
      <c r="X387" s="18">
        <v>1</v>
      </c>
      <c r="Y387" s="14" t="s">
        <v>80</v>
      </c>
      <c r="Z387" s="14" t="s">
        <v>80</v>
      </c>
      <c r="AA387" s="18" t="s">
        <v>80</v>
      </c>
      <c r="AB387" s="18" t="s">
        <v>80</v>
      </c>
      <c r="AC387" s="14" t="s">
        <v>80</v>
      </c>
    </row>
    <row r="388" spans="1:29" x14ac:dyDescent="0.15">
      <c r="A388" s="14" t="s">
        <v>72</v>
      </c>
      <c r="B388" s="14" t="s">
        <v>10</v>
      </c>
      <c r="C388" s="14" t="s">
        <v>13</v>
      </c>
      <c r="D388" s="14" t="s">
        <v>465</v>
      </c>
      <c r="E388" s="14" t="s">
        <v>861</v>
      </c>
      <c r="F388" s="14" t="s">
        <v>1251</v>
      </c>
      <c r="G388" s="14" t="s">
        <v>80</v>
      </c>
      <c r="H388" s="14" t="s">
        <v>1264</v>
      </c>
      <c r="I388" s="17">
        <v>87252121.825981095</v>
      </c>
      <c r="J388" s="14" t="s">
        <v>51</v>
      </c>
      <c r="K388" s="17">
        <v>113427758.37377542</v>
      </c>
      <c r="L388" s="14" t="s">
        <v>1264</v>
      </c>
      <c r="M388" s="17">
        <v>87252121.825981095</v>
      </c>
      <c r="N388" s="14" t="s">
        <v>51</v>
      </c>
      <c r="O388" s="17">
        <v>113427758.37377542</v>
      </c>
      <c r="P388" s="17">
        <v>87252121.825981095</v>
      </c>
      <c r="Q388" s="17">
        <v>0</v>
      </c>
      <c r="R388" s="17">
        <v>0</v>
      </c>
      <c r="S388" s="18">
        <v>0</v>
      </c>
      <c r="T388" s="14" t="s">
        <v>50</v>
      </c>
      <c r="U388" s="14" t="s">
        <v>80</v>
      </c>
      <c r="V388" s="14" t="s">
        <v>1279</v>
      </c>
      <c r="W388" s="18">
        <v>0.14782362882165062</v>
      </c>
      <c r="X388" s="18">
        <v>1</v>
      </c>
      <c r="Y388" s="14" t="s">
        <v>80</v>
      </c>
      <c r="Z388" s="14" t="s">
        <v>80</v>
      </c>
      <c r="AA388" s="18" t="s">
        <v>80</v>
      </c>
      <c r="AB388" s="18" t="s">
        <v>80</v>
      </c>
      <c r="AC388" s="14" t="s">
        <v>80</v>
      </c>
    </row>
    <row r="389" spans="1:29" x14ac:dyDescent="0.15">
      <c r="A389" s="14" t="s">
        <v>72</v>
      </c>
      <c r="B389" s="14" t="s">
        <v>10</v>
      </c>
      <c r="C389" s="14" t="s">
        <v>13</v>
      </c>
      <c r="D389" s="14" t="s">
        <v>466</v>
      </c>
      <c r="E389" s="14" t="s">
        <v>862</v>
      </c>
      <c r="F389" s="14" t="s">
        <v>1252</v>
      </c>
      <c r="G389" s="14" t="s">
        <v>80</v>
      </c>
      <c r="H389" s="14" t="s">
        <v>1264</v>
      </c>
      <c r="I389" s="17">
        <v>32111824.584404811</v>
      </c>
      <c r="J389" s="14" t="s">
        <v>51</v>
      </c>
      <c r="K389" s="17">
        <v>41745371.959726259</v>
      </c>
      <c r="L389" s="14" t="s">
        <v>1264</v>
      </c>
      <c r="M389" s="17">
        <v>32111824.584404811</v>
      </c>
      <c r="N389" s="14" t="s">
        <v>51</v>
      </c>
      <c r="O389" s="17">
        <v>41745371.959726259</v>
      </c>
      <c r="P389" s="17">
        <v>32111824.584404811</v>
      </c>
      <c r="Q389" s="17">
        <v>0</v>
      </c>
      <c r="R389" s="17">
        <v>0</v>
      </c>
      <c r="S389" s="18">
        <v>0</v>
      </c>
      <c r="T389" s="14" t="s">
        <v>50</v>
      </c>
      <c r="U389" s="14" t="s">
        <v>80</v>
      </c>
      <c r="V389" s="14" t="s">
        <v>1279</v>
      </c>
      <c r="W389" s="18">
        <v>0.14782362882165062</v>
      </c>
      <c r="X389" s="18">
        <v>1</v>
      </c>
      <c r="Y389" s="14" t="s">
        <v>80</v>
      </c>
      <c r="Z389" s="14" t="s">
        <v>80</v>
      </c>
      <c r="AA389" s="18" t="s">
        <v>80</v>
      </c>
      <c r="AB389" s="18" t="s">
        <v>80</v>
      </c>
      <c r="AC389" s="14" t="s">
        <v>80</v>
      </c>
    </row>
    <row r="390" spans="1:29" x14ac:dyDescent="0.15">
      <c r="A390" s="14" t="s">
        <v>72</v>
      </c>
      <c r="B390" s="14" t="s">
        <v>10</v>
      </c>
      <c r="C390" s="14" t="s">
        <v>13</v>
      </c>
      <c r="D390" s="14" t="s">
        <v>467</v>
      </c>
      <c r="E390" s="14" t="s">
        <v>863</v>
      </c>
      <c r="F390" s="14" t="s">
        <v>1253</v>
      </c>
      <c r="G390" s="14" t="s">
        <v>80</v>
      </c>
      <c r="H390" s="14" t="s">
        <v>1264</v>
      </c>
      <c r="I390" s="17">
        <v>1435396.1453001273</v>
      </c>
      <c r="J390" s="14" t="s">
        <v>51</v>
      </c>
      <c r="K390" s="17">
        <v>1866014.9888901655</v>
      </c>
      <c r="L390" s="14" t="s">
        <v>1264</v>
      </c>
      <c r="M390" s="17">
        <v>1435396.1453001273</v>
      </c>
      <c r="N390" s="14" t="s">
        <v>51</v>
      </c>
      <c r="O390" s="17">
        <v>1866014.9888901655</v>
      </c>
      <c r="P390" s="17">
        <v>1435396.1453001273</v>
      </c>
      <c r="Q390" s="17">
        <v>0</v>
      </c>
      <c r="R390" s="17">
        <v>0</v>
      </c>
      <c r="S390" s="18">
        <v>0</v>
      </c>
      <c r="T390" s="14" t="s">
        <v>50</v>
      </c>
      <c r="U390" s="14" t="s">
        <v>80</v>
      </c>
      <c r="V390" s="14" t="s">
        <v>1279</v>
      </c>
      <c r="W390" s="18">
        <v>0.14782362882165062</v>
      </c>
      <c r="X390" s="18">
        <v>1</v>
      </c>
      <c r="Y390" s="14" t="s">
        <v>80</v>
      </c>
      <c r="Z390" s="14" t="s">
        <v>80</v>
      </c>
      <c r="AA390" s="18" t="s">
        <v>80</v>
      </c>
      <c r="AB390" s="18" t="s">
        <v>80</v>
      </c>
      <c r="AC390" s="14" t="s">
        <v>80</v>
      </c>
    </row>
    <row r="391" spans="1:29" x14ac:dyDescent="0.15">
      <c r="A391" s="14" t="s">
        <v>72</v>
      </c>
      <c r="B391" s="14" t="s">
        <v>10</v>
      </c>
      <c r="C391" s="14" t="s">
        <v>13</v>
      </c>
      <c r="D391" s="14" t="s">
        <v>468</v>
      </c>
      <c r="E391" s="14" t="s">
        <v>864</v>
      </c>
      <c r="F391" s="14" t="s">
        <v>1254</v>
      </c>
      <c r="G391" s="14" t="s">
        <v>80</v>
      </c>
      <c r="H391" s="14" t="s">
        <v>1264</v>
      </c>
      <c r="I391" s="17">
        <v>8714028.7562450375</v>
      </c>
      <c r="J391" s="14" t="s">
        <v>51</v>
      </c>
      <c r="K391" s="17">
        <v>11328237.383118549</v>
      </c>
      <c r="L391" s="14" t="s">
        <v>1264</v>
      </c>
      <c r="M391" s="17">
        <v>8714028.7562450375</v>
      </c>
      <c r="N391" s="14" t="s">
        <v>51</v>
      </c>
      <c r="O391" s="17">
        <v>11328237.383118549</v>
      </c>
      <c r="P391" s="17">
        <v>8714028.7562450375</v>
      </c>
      <c r="Q391" s="17">
        <v>0</v>
      </c>
      <c r="R391" s="17">
        <v>0</v>
      </c>
      <c r="S391" s="18">
        <v>0</v>
      </c>
      <c r="T391" s="14" t="s">
        <v>50</v>
      </c>
      <c r="U391" s="14" t="s">
        <v>80</v>
      </c>
      <c r="V391" s="14" t="s">
        <v>1279</v>
      </c>
      <c r="W391" s="18">
        <v>0.14782362882165062</v>
      </c>
      <c r="X391" s="18">
        <v>1</v>
      </c>
      <c r="Y391" s="14" t="s">
        <v>80</v>
      </c>
      <c r="Z391" s="14" t="s">
        <v>80</v>
      </c>
      <c r="AA391" s="18" t="s">
        <v>80</v>
      </c>
      <c r="AB391" s="18" t="s">
        <v>80</v>
      </c>
      <c r="AC391" s="14" t="s">
        <v>80</v>
      </c>
    </row>
    <row r="392" spans="1:29" x14ac:dyDescent="0.15">
      <c r="A392" s="14" t="s">
        <v>72</v>
      </c>
      <c r="B392" s="14" t="s">
        <v>10</v>
      </c>
      <c r="C392" s="14" t="s">
        <v>13</v>
      </c>
      <c r="D392" s="14" t="s">
        <v>469</v>
      </c>
      <c r="E392" s="14" t="s">
        <v>865</v>
      </c>
      <c r="F392" s="14" t="s">
        <v>1255</v>
      </c>
      <c r="G392" s="14" t="s">
        <v>80</v>
      </c>
      <c r="H392" s="14" t="s">
        <v>1264</v>
      </c>
      <c r="I392" s="17">
        <v>32318173.520794775</v>
      </c>
      <c r="J392" s="14" t="s">
        <v>51</v>
      </c>
      <c r="K392" s="17">
        <v>42013625.577033207</v>
      </c>
      <c r="L392" s="14" t="s">
        <v>1264</v>
      </c>
      <c r="M392" s="17">
        <v>32318173.520794775</v>
      </c>
      <c r="N392" s="14" t="s">
        <v>51</v>
      </c>
      <c r="O392" s="17">
        <v>42013625.577033207</v>
      </c>
      <c r="P392" s="17">
        <v>32318173.520794775</v>
      </c>
      <c r="Q392" s="17">
        <v>0</v>
      </c>
      <c r="R392" s="17">
        <v>0</v>
      </c>
      <c r="S392" s="18">
        <v>0</v>
      </c>
      <c r="T392" s="14" t="s">
        <v>50</v>
      </c>
      <c r="U392" s="14" t="s">
        <v>80</v>
      </c>
      <c r="V392" s="14" t="s">
        <v>1279</v>
      </c>
      <c r="W392" s="18">
        <v>0.14782362882165062</v>
      </c>
      <c r="X392" s="18">
        <v>1</v>
      </c>
      <c r="Y392" s="14" t="s">
        <v>80</v>
      </c>
      <c r="Z392" s="14" t="s">
        <v>80</v>
      </c>
      <c r="AA392" s="18" t="s">
        <v>80</v>
      </c>
      <c r="AB392" s="18" t="s">
        <v>80</v>
      </c>
      <c r="AC392" s="14" t="s">
        <v>80</v>
      </c>
    </row>
    <row r="393" spans="1:29" x14ac:dyDescent="0.15">
      <c r="A393" s="14" t="s">
        <v>72</v>
      </c>
      <c r="B393" s="14" t="s">
        <v>10</v>
      </c>
      <c r="C393" s="14" t="s">
        <v>13</v>
      </c>
      <c r="D393" s="14" t="s">
        <v>470</v>
      </c>
      <c r="E393" s="14" t="s">
        <v>866</v>
      </c>
      <c r="F393" s="14" t="s">
        <v>1256</v>
      </c>
      <c r="G393" s="14" t="s">
        <v>80</v>
      </c>
      <c r="H393" s="14" t="s">
        <v>1264</v>
      </c>
      <c r="I393" s="17">
        <v>9478869.3707853314</v>
      </c>
      <c r="J393" s="14" t="s">
        <v>51</v>
      </c>
      <c r="K393" s="17">
        <v>12322530.182020932</v>
      </c>
      <c r="L393" s="14" t="s">
        <v>1264</v>
      </c>
      <c r="M393" s="17">
        <v>9478869.3707853314</v>
      </c>
      <c r="N393" s="14" t="s">
        <v>51</v>
      </c>
      <c r="O393" s="17">
        <v>12322530.182020932</v>
      </c>
      <c r="P393" s="17">
        <v>9478869.3707853314</v>
      </c>
      <c r="Q393" s="17">
        <v>0</v>
      </c>
      <c r="R393" s="17">
        <v>0</v>
      </c>
      <c r="S393" s="18">
        <v>0</v>
      </c>
      <c r="T393" s="14" t="s">
        <v>50</v>
      </c>
      <c r="U393" s="14" t="s">
        <v>80</v>
      </c>
      <c r="V393" s="14" t="s">
        <v>1279</v>
      </c>
      <c r="W393" s="18">
        <v>0.14782362882165062</v>
      </c>
      <c r="X393" s="18">
        <v>1</v>
      </c>
      <c r="Y393" s="14" t="s">
        <v>80</v>
      </c>
      <c r="Z393" s="14" t="s">
        <v>80</v>
      </c>
      <c r="AA393" s="18" t="s">
        <v>80</v>
      </c>
      <c r="AB393" s="18" t="s">
        <v>80</v>
      </c>
      <c r="AC393" s="14" t="s">
        <v>80</v>
      </c>
    </row>
    <row r="394" spans="1:29" x14ac:dyDescent="0.15">
      <c r="A394" s="14" t="s">
        <v>72</v>
      </c>
      <c r="B394" s="14" t="s">
        <v>10</v>
      </c>
      <c r="C394" s="14" t="s">
        <v>13</v>
      </c>
      <c r="D394" s="14" t="s">
        <v>471</v>
      </c>
      <c r="E394" s="14" t="s">
        <v>867</v>
      </c>
      <c r="F394" s="14" t="s">
        <v>1257</v>
      </c>
      <c r="G394" s="14" t="s">
        <v>80</v>
      </c>
      <c r="H394" s="14" t="s">
        <v>1264</v>
      </c>
      <c r="I394" s="17">
        <v>18073630.226553585</v>
      </c>
      <c r="J394" s="14" t="s">
        <v>51</v>
      </c>
      <c r="K394" s="17">
        <v>23495719.294519663</v>
      </c>
      <c r="L394" s="14" t="s">
        <v>1264</v>
      </c>
      <c r="M394" s="17">
        <v>18073630.226553585</v>
      </c>
      <c r="N394" s="14" t="s">
        <v>51</v>
      </c>
      <c r="O394" s="17">
        <v>23495719.294519663</v>
      </c>
      <c r="P394" s="17">
        <v>18073630.226553585</v>
      </c>
      <c r="Q394" s="17">
        <v>0</v>
      </c>
      <c r="R394" s="17">
        <v>0</v>
      </c>
      <c r="S394" s="18">
        <v>0</v>
      </c>
      <c r="T394" s="14" t="s">
        <v>50</v>
      </c>
      <c r="U394" s="14" t="s">
        <v>80</v>
      </c>
      <c r="V394" s="14" t="s">
        <v>1279</v>
      </c>
      <c r="W394" s="18">
        <v>0.14782362882165062</v>
      </c>
      <c r="X394" s="18">
        <v>1</v>
      </c>
      <c r="Y394" s="14" t="s">
        <v>80</v>
      </c>
      <c r="Z394" s="14" t="s">
        <v>80</v>
      </c>
      <c r="AA394" s="18" t="s">
        <v>80</v>
      </c>
      <c r="AB394" s="18" t="s">
        <v>80</v>
      </c>
      <c r="AC394" s="14" t="s">
        <v>80</v>
      </c>
    </row>
    <row r="395" spans="1:29" x14ac:dyDescent="0.15">
      <c r="A395" s="14" t="s">
        <v>72</v>
      </c>
      <c r="B395" s="14" t="s">
        <v>10</v>
      </c>
      <c r="C395" s="14" t="s">
        <v>13</v>
      </c>
      <c r="D395" s="14" t="s">
        <v>472</v>
      </c>
      <c r="E395" s="14" t="s">
        <v>868</v>
      </c>
      <c r="F395" s="14" t="s">
        <v>1258</v>
      </c>
      <c r="G395" s="14" t="s">
        <v>80</v>
      </c>
      <c r="H395" s="14" t="s">
        <v>1264</v>
      </c>
      <c r="I395" s="17">
        <v>18932035.130546663</v>
      </c>
      <c r="J395" s="14" t="s">
        <v>51</v>
      </c>
      <c r="K395" s="17">
        <v>24611645.669710666</v>
      </c>
      <c r="L395" s="14" t="s">
        <v>1264</v>
      </c>
      <c r="M395" s="17">
        <v>18932035.130546663</v>
      </c>
      <c r="N395" s="14" t="s">
        <v>51</v>
      </c>
      <c r="O395" s="17">
        <v>24611645.669710666</v>
      </c>
      <c r="P395" s="17">
        <v>18932035.130546663</v>
      </c>
      <c r="Q395" s="17">
        <v>0</v>
      </c>
      <c r="R395" s="17">
        <v>0</v>
      </c>
      <c r="S395" s="18">
        <v>0</v>
      </c>
      <c r="T395" s="14" t="s">
        <v>50</v>
      </c>
      <c r="U395" s="14" t="s">
        <v>80</v>
      </c>
      <c r="V395" s="14" t="s">
        <v>1279</v>
      </c>
      <c r="W395" s="18">
        <v>0.14782362882165062</v>
      </c>
      <c r="X395" s="18">
        <v>1</v>
      </c>
      <c r="Y395" s="14" t="s">
        <v>80</v>
      </c>
      <c r="Z395" s="14" t="s">
        <v>80</v>
      </c>
      <c r="AA395" s="18" t="s">
        <v>80</v>
      </c>
      <c r="AB395" s="18" t="s">
        <v>80</v>
      </c>
      <c r="AC395" s="14" t="s">
        <v>80</v>
      </c>
    </row>
    <row r="396" spans="1:29" x14ac:dyDescent="0.15">
      <c r="A396" s="14" t="s">
        <v>4</v>
      </c>
      <c r="B396" s="14" t="s">
        <v>80</v>
      </c>
      <c r="C396" s="14" t="s">
        <v>13</v>
      </c>
      <c r="D396" s="14" t="s">
        <v>473</v>
      </c>
      <c r="E396" s="14" t="s">
        <v>869</v>
      </c>
      <c r="F396" s="14" t="s">
        <v>1259</v>
      </c>
      <c r="G396" s="14" t="s">
        <v>80</v>
      </c>
      <c r="H396" s="14" t="s">
        <v>1265</v>
      </c>
      <c r="I396" s="17">
        <v>19396211.844419245</v>
      </c>
      <c r="J396" s="14" t="s">
        <v>1268</v>
      </c>
      <c r="K396" s="17">
        <v>7758484.7377676982</v>
      </c>
      <c r="L396" s="14" t="s">
        <v>1265</v>
      </c>
      <c r="M396" s="17">
        <v>19396211.844419245</v>
      </c>
      <c r="N396" s="14" t="s">
        <v>1268</v>
      </c>
      <c r="O396" s="17">
        <v>7758484.7377676982</v>
      </c>
      <c r="P396" s="17">
        <v>19396211.844419245</v>
      </c>
      <c r="Q396" s="17">
        <v>0</v>
      </c>
      <c r="R396" s="17">
        <v>0</v>
      </c>
      <c r="S396" s="18">
        <v>0</v>
      </c>
      <c r="T396" s="14" t="s">
        <v>80</v>
      </c>
      <c r="U396" s="14" t="s">
        <v>80</v>
      </c>
      <c r="V396" s="14" t="s">
        <v>80</v>
      </c>
      <c r="W396" s="18">
        <v>0.14782362882165062</v>
      </c>
      <c r="X396" s="18">
        <v>1</v>
      </c>
      <c r="Y396" s="14" t="s">
        <v>80</v>
      </c>
      <c r="Z396" s="14" t="s">
        <v>80</v>
      </c>
      <c r="AA396" s="18" t="s">
        <v>80</v>
      </c>
      <c r="AB396" s="18" t="s">
        <v>80</v>
      </c>
      <c r="AC396" s="14" t="s">
        <v>80</v>
      </c>
    </row>
    <row r="397" spans="1:29" x14ac:dyDescent="0.15">
      <c r="A397" s="14" t="s">
        <v>4</v>
      </c>
      <c r="B397" s="14" t="s">
        <v>81</v>
      </c>
      <c r="C397" s="14" t="s">
        <v>12</v>
      </c>
      <c r="D397" s="14" t="s">
        <v>474</v>
      </c>
      <c r="E397" s="14" t="s">
        <v>80</v>
      </c>
      <c r="F397" s="14" t="s">
        <v>1260</v>
      </c>
      <c r="G397" s="14" t="s">
        <v>1262</v>
      </c>
      <c r="H397" s="14" t="s">
        <v>1265</v>
      </c>
      <c r="I397" s="17">
        <v>5854808</v>
      </c>
      <c r="J397" s="14" t="s">
        <v>1269</v>
      </c>
      <c r="K397" s="17">
        <v>1170961.6000000001</v>
      </c>
      <c r="L397" s="14" t="s">
        <v>1265</v>
      </c>
      <c r="M397" s="17">
        <v>5854808</v>
      </c>
      <c r="N397" s="14" t="s">
        <v>1269</v>
      </c>
      <c r="O397" s="17">
        <v>1170961.6000000001</v>
      </c>
      <c r="P397" s="17">
        <v>5854808</v>
      </c>
      <c r="Q397" s="17">
        <v>0</v>
      </c>
      <c r="R397" s="17">
        <v>0</v>
      </c>
      <c r="S397" s="18">
        <v>0</v>
      </c>
      <c r="T397" s="14" t="s">
        <v>80</v>
      </c>
      <c r="U397" s="14" t="s">
        <v>80</v>
      </c>
      <c r="V397" s="14" t="s">
        <v>80</v>
      </c>
      <c r="W397" s="18">
        <v>100</v>
      </c>
      <c r="X397" s="18">
        <v>1</v>
      </c>
      <c r="Y397" s="14" t="s">
        <v>80</v>
      </c>
      <c r="Z397" s="14" t="s">
        <v>80</v>
      </c>
      <c r="AA397" s="18" t="s">
        <v>80</v>
      </c>
      <c r="AB397" s="18" t="s">
        <v>80</v>
      </c>
      <c r="AC397" s="14" t="s">
        <v>1285</v>
      </c>
    </row>
    <row r="398" spans="1:29" x14ac:dyDescent="0.15">
      <c r="A398" s="14" t="s">
        <v>4</v>
      </c>
      <c r="B398" s="14" t="s">
        <v>10</v>
      </c>
      <c r="C398" s="14" t="s">
        <v>13</v>
      </c>
      <c r="D398" s="14" t="s">
        <v>475</v>
      </c>
      <c r="E398" s="14" t="s">
        <v>80</v>
      </c>
      <c r="F398" s="14" t="s">
        <v>31</v>
      </c>
      <c r="G398" s="14" t="s">
        <v>1263</v>
      </c>
      <c r="H398" s="14" t="s">
        <v>1265</v>
      </c>
      <c r="I398" s="17">
        <v>85789182.673600003</v>
      </c>
      <c r="J398" s="14" t="s">
        <v>1270</v>
      </c>
      <c r="K398" s="17">
        <v>25736754.802080002</v>
      </c>
      <c r="L398" s="14" t="s">
        <v>1265</v>
      </c>
      <c r="M398" s="17">
        <v>85789182.673600003</v>
      </c>
      <c r="N398" s="14" t="s">
        <v>1270</v>
      </c>
      <c r="O398" s="17">
        <v>25736754.802080002</v>
      </c>
      <c r="P398" s="17">
        <v>85789182.673600003</v>
      </c>
      <c r="Q398" s="17">
        <v>0</v>
      </c>
      <c r="R398" s="17">
        <v>0</v>
      </c>
      <c r="S398" s="18">
        <v>0</v>
      </c>
      <c r="T398" s="14" t="s">
        <v>80</v>
      </c>
      <c r="U398" s="14" t="s">
        <v>80</v>
      </c>
      <c r="V398" s="14" t="s">
        <v>80</v>
      </c>
      <c r="W398" s="18">
        <v>100</v>
      </c>
      <c r="X398" s="18">
        <v>1</v>
      </c>
      <c r="Y398" s="14" t="s">
        <v>80</v>
      </c>
      <c r="Z398" s="14" t="s">
        <v>80</v>
      </c>
      <c r="AA398" s="18" t="s">
        <v>80</v>
      </c>
      <c r="AB398" s="18" t="s">
        <v>80</v>
      </c>
      <c r="AC398" s="14" t="s">
        <v>1286</v>
      </c>
    </row>
    <row r="399" spans="1:29" x14ac:dyDescent="0.15">
      <c r="A399" s="14" t="s">
        <v>4</v>
      </c>
      <c r="B399" s="14" t="s">
        <v>10</v>
      </c>
      <c r="C399" s="14" t="s">
        <v>13</v>
      </c>
      <c r="D399" s="14" t="s">
        <v>476</v>
      </c>
      <c r="E399" s="14" t="s">
        <v>80</v>
      </c>
      <c r="F399" s="14" t="s">
        <v>31</v>
      </c>
      <c r="G399" s="14" t="s">
        <v>38</v>
      </c>
      <c r="H399" s="14" t="s">
        <v>1265</v>
      </c>
      <c r="I399" s="17">
        <v>692356.10449712945</v>
      </c>
      <c r="J399" s="14" t="s">
        <v>1270</v>
      </c>
      <c r="K399" s="17">
        <v>207706.83134913884</v>
      </c>
      <c r="L399" s="14" t="s">
        <v>1265</v>
      </c>
      <c r="M399" s="17">
        <v>692356.10449712945</v>
      </c>
      <c r="N399" s="14" t="s">
        <v>1270</v>
      </c>
      <c r="O399" s="17">
        <v>207706.83134913884</v>
      </c>
      <c r="P399" s="17">
        <v>692356.10449712945</v>
      </c>
      <c r="Q399" s="17">
        <v>0</v>
      </c>
      <c r="R399" s="17">
        <v>0</v>
      </c>
      <c r="S399" s="18">
        <v>0</v>
      </c>
      <c r="T399" s="14" t="s">
        <v>80</v>
      </c>
      <c r="U399" s="14" t="s">
        <v>80</v>
      </c>
      <c r="V399" s="14" t="s">
        <v>80</v>
      </c>
      <c r="W399" s="18">
        <v>0.14782362882165062</v>
      </c>
      <c r="X399" s="18">
        <v>1</v>
      </c>
      <c r="Y399" s="14" t="s">
        <v>80</v>
      </c>
      <c r="Z399" s="14" t="s">
        <v>80</v>
      </c>
      <c r="AA399" s="18" t="s">
        <v>80</v>
      </c>
      <c r="AB399" s="18" t="s">
        <v>80</v>
      </c>
      <c r="AC399" s="14" t="s">
        <v>70</v>
      </c>
    </row>
    <row r="400" spans="1:29" x14ac:dyDescent="0.15">
      <c r="A400" s="14" t="s">
        <v>4</v>
      </c>
      <c r="B400" s="14" t="s">
        <v>10</v>
      </c>
      <c r="C400" s="14" t="s">
        <v>13</v>
      </c>
      <c r="D400" s="14" t="s">
        <v>477</v>
      </c>
      <c r="E400" s="14" t="s">
        <v>80</v>
      </c>
      <c r="F400" s="14" t="s">
        <v>31</v>
      </c>
      <c r="G400" s="14" t="s">
        <v>38</v>
      </c>
      <c r="H400" s="14" t="s">
        <v>1265</v>
      </c>
      <c r="I400" s="17">
        <v>8351130.0028141076</v>
      </c>
      <c r="J400" s="14" t="s">
        <v>1270</v>
      </c>
      <c r="K400" s="17">
        <v>2505339.0008442323</v>
      </c>
      <c r="L400" s="14" t="s">
        <v>1265</v>
      </c>
      <c r="M400" s="17">
        <v>8351130.0028141076</v>
      </c>
      <c r="N400" s="14" t="s">
        <v>1270</v>
      </c>
      <c r="O400" s="17">
        <v>2505339.0008442323</v>
      </c>
      <c r="P400" s="17">
        <v>8351130.0028141076</v>
      </c>
      <c r="Q400" s="17">
        <v>0</v>
      </c>
      <c r="R400" s="17">
        <v>0</v>
      </c>
      <c r="S400" s="18">
        <v>0</v>
      </c>
      <c r="T400" s="14" t="s">
        <v>80</v>
      </c>
      <c r="U400" s="14" t="s">
        <v>80</v>
      </c>
      <c r="V400" s="14" t="s">
        <v>80</v>
      </c>
      <c r="W400" s="18">
        <v>0.14782362882165062</v>
      </c>
      <c r="X400" s="18">
        <v>1</v>
      </c>
      <c r="Y400" s="14" t="s">
        <v>80</v>
      </c>
      <c r="Z400" s="14" t="s">
        <v>80</v>
      </c>
      <c r="AA400" s="18" t="s">
        <v>80</v>
      </c>
      <c r="AB400" s="18" t="s">
        <v>80</v>
      </c>
      <c r="AC400" s="14" t="s">
        <v>70</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7"/>
  <sheetViews>
    <sheetView view="pageBreakPreview" zoomScaleNormal="100" zoomScaleSheetLayoutView="100" workbookViewId="0"/>
  </sheetViews>
  <sheetFormatPr defaultColWidth="9" defaultRowHeight="10.8" x14ac:dyDescent="0.2"/>
  <cols>
    <col min="1" max="1" width="12.6640625" style="1" customWidth="1"/>
    <col min="2" max="2" width="10.44140625" style="1" bestFit="1" customWidth="1"/>
    <col min="3" max="3" width="10.44140625" style="1" customWidth="1"/>
    <col min="4" max="4" width="12.44140625" style="1" customWidth="1"/>
    <col min="5" max="5" width="21" style="1" customWidth="1"/>
    <col min="6" max="6" width="30.6640625" style="1" customWidth="1"/>
    <col min="7" max="7" width="27.44140625" style="1" customWidth="1"/>
    <col min="8" max="13" width="11.6640625" style="1" customWidth="1"/>
    <col min="14" max="14" width="8.21875" style="1" bestFit="1" customWidth="1"/>
    <col min="15" max="16" width="9" style="1" customWidth="1"/>
    <col min="17" max="17" width="11.6640625" style="1" customWidth="1"/>
    <col min="18" max="21" width="9" style="1" customWidth="1"/>
    <col min="22" max="24" width="8.109375" style="1" customWidth="1"/>
    <col min="25" max="25" width="10.109375" style="1" customWidth="1"/>
    <col min="26" max="27" width="9" style="1" customWidth="1"/>
    <col min="28" max="16384" width="9" style="1"/>
  </cols>
  <sheetData>
    <row r="1" spans="1:38" x14ac:dyDescent="0.2">
      <c r="A1" s="1" t="s">
        <v>0</v>
      </c>
      <c r="B1" s="3" t="s">
        <v>7</v>
      </c>
      <c r="Z1" s="11"/>
      <c r="AA1" s="11"/>
      <c r="AK1" s="11"/>
      <c r="AL1" s="11"/>
    </row>
    <row r="2" spans="1:38" x14ac:dyDescent="0.2">
      <c r="A2" s="1" t="s">
        <v>1</v>
      </c>
      <c r="B2" s="4">
        <v>46234</v>
      </c>
      <c r="D2" s="1" t="s">
        <v>15</v>
      </c>
      <c r="F2" s="1" t="s">
        <v>36</v>
      </c>
      <c r="G2" s="1" t="s">
        <v>40</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730" t="s">
        <v>3</v>
      </c>
      <c r="B4" s="730" t="s">
        <v>8</v>
      </c>
      <c r="C4" s="730" t="s">
        <v>11</v>
      </c>
      <c r="D4" s="734" t="s">
        <v>16</v>
      </c>
      <c r="E4" s="734" t="s">
        <v>26</v>
      </c>
      <c r="F4" s="730" t="s">
        <v>37</v>
      </c>
      <c r="G4" s="734" t="s">
        <v>41</v>
      </c>
      <c r="H4" s="732" t="s">
        <v>45</v>
      </c>
      <c r="I4" s="732"/>
      <c r="J4" s="732" t="s">
        <v>48</v>
      </c>
      <c r="K4" s="732"/>
      <c r="L4" s="732" t="s">
        <v>49</v>
      </c>
      <c r="M4" s="742" t="s">
        <v>52</v>
      </c>
      <c r="N4" s="731" t="s">
        <v>53</v>
      </c>
      <c r="O4" s="731" t="s">
        <v>54</v>
      </c>
      <c r="P4" s="731" t="s">
        <v>55</v>
      </c>
      <c r="Q4" s="731" t="s">
        <v>59</v>
      </c>
      <c r="R4" s="736" t="s">
        <v>60</v>
      </c>
      <c r="S4" s="736" t="s">
        <v>61</v>
      </c>
      <c r="T4" s="730" t="s">
        <v>62</v>
      </c>
      <c r="U4" s="732" t="s">
        <v>65</v>
      </c>
      <c r="V4" s="742" t="s">
        <v>66</v>
      </c>
      <c r="W4" s="742" t="s">
        <v>67</v>
      </c>
      <c r="X4" s="742" t="s">
        <v>68</v>
      </c>
      <c r="Y4" s="742" t="s">
        <v>69</v>
      </c>
    </row>
    <row r="5" spans="1:38" customFormat="1" ht="21.6" x14ac:dyDescent="0.2">
      <c r="A5" s="731"/>
      <c r="B5" s="731"/>
      <c r="C5" s="731"/>
      <c r="D5" s="735"/>
      <c r="E5" s="735"/>
      <c r="F5" s="735"/>
      <c r="G5" s="735"/>
      <c r="H5" s="5" t="s">
        <v>46</v>
      </c>
      <c r="I5" s="5" t="s">
        <v>47</v>
      </c>
      <c r="J5" s="5" t="s">
        <v>46</v>
      </c>
      <c r="K5" s="5" t="s">
        <v>47</v>
      </c>
      <c r="L5" s="733"/>
      <c r="M5" s="743"/>
      <c r="N5" s="738"/>
      <c r="O5" s="738"/>
      <c r="P5" s="738"/>
      <c r="Q5" s="738"/>
      <c r="R5" s="744"/>
      <c r="S5" s="744"/>
      <c r="T5" s="731"/>
      <c r="U5" s="733"/>
      <c r="V5" s="743"/>
      <c r="W5" s="743"/>
      <c r="X5" s="743"/>
      <c r="Y5" s="743"/>
    </row>
    <row r="6" spans="1:38" x14ac:dyDescent="0.2">
      <c r="A6" s="2" t="s">
        <v>4</v>
      </c>
      <c r="B6" s="2" t="s">
        <v>9</v>
      </c>
      <c r="C6" s="2" t="s">
        <v>12</v>
      </c>
      <c r="D6" s="2" t="s">
        <v>17</v>
      </c>
      <c r="E6" s="2" t="s">
        <v>27</v>
      </c>
      <c r="F6" s="2" t="s">
        <v>9</v>
      </c>
      <c r="G6" s="2" t="s">
        <v>42</v>
      </c>
      <c r="H6" s="6">
        <v>0</v>
      </c>
      <c r="I6" s="6">
        <v>0</v>
      </c>
      <c r="J6" s="6">
        <v>0</v>
      </c>
      <c r="K6" s="6">
        <v>0</v>
      </c>
      <c r="L6" s="2" t="s">
        <v>9</v>
      </c>
      <c r="M6" s="6">
        <v>0</v>
      </c>
      <c r="N6" s="8" t="s">
        <v>9</v>
      </c>
      <c r="O6" s="8" t="s">
        <v>9</v>
      </c>
      <c r="P6" s="2" t="s">
        <v>9</v>
      </c>
      <c r="Q6" s="9">
        <v>0</v>
      </c>
      <c r="R6" s="10">
        <v>0</v>
      </c>
      <c r="S6" s="9">
        <v>0</v>
      </c>
      <c r="T6" s="2" t="s">
        <v>63</v>
      </c>
      <c r="U6" s="6">
        <v>0</v>
      </c>
      <c r="V6" s="9">
        <v>100</v>
      </c>
      <c r="W6" s="9">
        <v>1</v>
      </c>
      <c r="X6" s="9">
        <v>1</v>
      </c>
      <c r="Y6" s="2" t="s">
        <v>9</v>
      </c>
    </row>
    <row r="7" spans="1:38" x14ac:dyDescent="0.2">
      <c r="A7" s="2" t="s">
        <v>4</v>
      </c>
      <c r="B7" s="2" t="s">
        <v>9</v>
      </c>
      <c r="C7" s="2" t="s">
        <v>12</v>
      </c>
      <c r="D7" s="2" t="s">
        <v>18</v>
      </c>
      <c r="E7" s="2" t="s">
        <v>28</v>
      </c>
      <c r="F7" s="2" t="s">
        <v>9</v>
      </c>
      <c r="G7" s="2" t="s">
        <v>42</v>
      </c>
      <c r="H7" s="6">
        <v>0</v>
      </c>
      <c r="I7" s="6">
        <v>0</v>
      </c>
      <c r="J7" s="6">
        <v>0</v>
      </c>
      <c r="K7" s="6">
        <v>0</v>
      </c>
      <c r="L7" s="2" t="s">
        <v>9</v>
      </c>
      <c r="M7" s="6">
        <v>0</v>
      </c>
      <c r="N7" s="8" t="s">
        <v>9</v>
      </c>
      <c r="O7" s="8" t="s">
        <v>9</v>
      </c>
      <c r="P7" s="2" t="s">
        <v>9</v>
      </c>
      <c r="Q7" s="9">
        <v>0</v>
      </c>
      <c r="R7" s="10">
        <v>0</v>
      </c>
      <c r="S7" s="9">
        <v>0</v>
      </c>
      <c r="T7" s="2" t="s">
        <v>63</v>
      </c>
      <c r="U7" s="6">
        <v>0</v>
      </c>
      <c r="V7" s="9">
        <v>100</v>
      </c>
      <c r="W7" s="9">
        <v>1</v>
      </c>
      <c r="X7" s="9">
        <v>1</v>
      </c>
      <c r="Y7" s="2" t="s">
        <v>9</v>
      </c>
    </row>
    <row r="8" spans="1:38" x14ac:dyDescent="0.2">
      <c r="A8" s="2" t="s">
        <v>4</v>
      </c>
      <c r="B8" s="2" t="s">
        <v>9</v>
      </c>
      <c r="C8" s="2" t="s">
        <v>12</v>
      </c>
      <c r="D8" s="2" t="s">
        <v>19</v>
      </c>
      <c r="E8" s="2" t="s">
        <v>29</v>
      </c>
      <c r="F8" s="2" t="s">
        <v>9</v>
      </c>
      <c r="G8" s="2" t="s">
        <v>42</v>
      </c>
      <c r="H8" s="6">
        <v>0</v>
      </c>
      <c r="I8" s="6">
        <v>0</v>
      </c>
      <c r="J8" s="6">
        <v>0</v>
      </c>
      <c r="K8" s="6">
        <v>0</v>
      </c>
      <c r="L8" s="2" t="s">
        <v>9</v>
      </c>
      <c r="M8" s="6">
        <v>0</v>
      </c>
      <c r="N8" s="8" t="s">
        <v>9</v>
      </c>
      <c r="O8" s="8" t="s">
        <v>9</v>
      </c>
      <c r="P8" s="2" t="s">
        <v>9</v>
      </c>
      <c r="Q8" s="9">
        <v>0</v>
      </c>
      <c r="R8" s="10">
        <v>0</v>
      </c>
      <c r="S8" s="9">
        <v>0</v>
      </c>
      <c r="T8" s="2" t="s">
        <v>63</v>
      </c>
      <c r="U8" s="6">
        <v>0</v>
      </c>
      <c r="V8" s="9">
        <v>100</v>
      </c>
      <c r="W8" s="9">
        <v>1</v>
      </c>
      <c r="X8" s="9">
        <v>1</v>
      </c>
      <c r="Y8" s="2" t="s">
        <v>9</v>
      </c>
    </row>
    <row r="9" spans="1:38" x14ac:dyDescent="0.2">
      <c r="A9" s="2" t="s">
        <v>4</v>
      </c>
      <c r="B9" s="2" t="s">
        <v>9</v>
      </c>
      <c r="C9" s="2" t="s">
        <v>13</v>
      </c>
      <c r="D9" s="2" t="s">
        <v>20</v>
      </c>
      <c r="E9" s="2" t="s">
        <v>30</v>
      </c>
      <c r="F9" s="2" t="s">
        <v>9</v>
      </c>
      <c r="G9" s="2" t="s">
        <v>42</v>
      </c>
      <c r="H9" s="6">
        <v>0</v>
      </c>
      <c r="I9" s="6">
        <v>0</v>
      </c>
      <c r="J9" s="6">
        <v>0</v>
      </c>
      <c r="K9" s="6">
        <v>0</v>
      </c>
      <c r="L9" s="2" t="s">
        <v>9</v>
      </c>
      <c r="M9" s="6">
        <v>0</v>
      </c>
      <c r="N9" s="8" t="s">
        <v>9</v>
      </c>
      <c r="O9" s="8" t="s">
        <v>9</v>
      </c>
      <c r="P9" s="2" t="s">
        <v>9</v>
      </c>
      <c r="Q9" s="9">
        <v>0</v>
      </c>
      <c r="R9" s="10">
        <v>0</v>
      </c>
      <c r="S9" s="9">
        <v>0</v>
      </c>
      <c r="T9" s="2" t="s">
        <v>63</v>
      </c>
      <c r="U9" s="6">
        <v>0</v>
      </c>
      <c r="V9" s="9">
        <v>100</v>
      </c>
      <c r="W9" s="9">
        <v>1</v>
      </c>
      <c r="X9" s="9">
        <v>1</v>
      </c>
      <c r="Y9" s="2" t="s">
        <v>9</v>
      </c>
    </row>
    <row r="10" spans="1:38" x14ac:dyDescent="0.2">
      <c r="A10" s="2" t="s">
        <v>4</v>
      </c>
      <c r="B10" s="2" t="s">
        <v>10</v>
      </c>
      <c r="C10" s="2" t="s">
        <v>14</v>
      </c>
      <c r="D10" s="2" t="s">
        <v>21</v>
      </c>
      <c r="E10" s="2" t="s">
        <v>31</v>
      </c>
      <c r="F10" s="2" t="s">
        <v>38</v>
      </c>
      <c r="G10" s="2" t="s">
        <v>42</v>
      </c>
      <c r="H10" s="6">
        <v>0</v>
      </c>
      <c r="I10" s="6">
        <v>0</v>
      </c>
      <c r="J10" s="6">
        <v>0</v>
      </c>
      <c r="K10" s="6">
        <v>0</v>
      </c>
      <c r="L10" s="2" t="s">
        <v>9</v>
      </c>
      <c r="M10" s="6">
        <v>0</v>
      </c>
      <c r="N10" s="8" t="s">
        <v>9</v>
      </c>
      <c r="O10" s="8" t="s">
        <v>9</v>
      </c>
      <c r="P10" s="2" t="s">
        <v>9</v>
      </c>
      <c r="Q10" s="9">
        <v>0</v>
      </c>
      <c r="R10" s="10">
        <v>0</v>
      </c>
      <c r="S10" s="9">
        <v>0</v>
      </c>
      <c r="T10" s="2" t="s">
        <v>63</v>
      </c>
      <c r="U10" s="6">
        <v>0</v>
      </c>
      <c r="V10" s="9">
        <v>0.14782362882165062</v>
      </c>
      <c r="W10" s="9">
        <v>1</v>
      </c>
      <c r="X10" s="9">
        <v>1</v>
      </c>
      <c r="Y10" s="2" t="s">
        <v>70</v>
      </c>
    </row>
    <row r="11" spans="1:38" x14ac:dyDescent="0.2">
      <c r="A11" s="2" t="s">
        <v>5</v>
      </c>
      <c r="B11" s="2" t="s">
        <v>10</v>
      </c>
      <c r="C11" s="2" t="s">
        <v>13</v>
      </c>
      <c r="D11" s="2" t="s">
        <v>22</v>
      </c>
      <c r="E11" s="2" t="s">
        <v>32</v>
      </c>
      <c r="F11" s="2" t="s">
        <v>39</v>
      </c>
      <c r="G11" s="2" t="s">
        <v>43</v>
      </c>
      <c r="H11" s="6">
        <v>0</v>
      </c>
      <c r="I11" s="6">
        <v>31859.977336098738</v>
      </c>
      <c r="J11" s="6">
        <v>0</v>
      </c>
      <c r="K11" s="6">
        <v>31859.977336098738</v>
      </c>
      <c r="L11" s="2" t="s">
        <v>50</v>
      </c>
      <c r="M11" s="6">
        <v>1592998.8668049369</v>
      </c>
      <c r="N11" s="8" t="s">
        <v>9</v>
      </c>
      <c r="O11" s="8" t="s">
        <v>9</v>
      </c>
      <c r="P11" s="2" t="s">
        <v>9</v>
      </c>
      <c r="Q11" s="9">
        <v>0</v>
      </c>
      <c r="R11" s="10">
        <v>0</v>
      </c>
      <c r="S11" s="9">
        <v>0</v>
      </c>
      <c r="T11" s="2" t="s">
        <v>63</v>
      </c>
      <c r="U11" s="6">
        <v>1592998.8668049369</v>
      </c>
      <c r="V11" s="9">
        <v>0.14782362882165062</v>
      </c>
      <c r="W11" s="9">
        <v>1</v>
      </c>
      <c r="X11" s="9">
        <v>1</v>
      </c>
      <c r="Y11" s="2" t="s">
        <v>71</v>
      </c>
    </row>
    <row r="12" spans="1:38" x14ac:dyDescent="0.2">
      <c r="A12" s="2" t="s">
        <v>6</v>
      </c>
      <c r="B12" s="2" t="s">
        <v>9</v>
      </c>
      <c r="C12" s="2" t="s">
        <v>13</v>
      </c>
      <c r="D12" s="2" t="s">
        <v>23</v>
      </c>
      <c r="E12" s="2" t="s">
        <v>33</v>
      </c>
      <c r="F12" s="2" t="s">
        <v>9</v>
      </c>
      <c r="G12" s="2" t="s">
        <v>44</v>
      </c>
      <c r="H12" s="6">
        <v>3760967.2315146863</v>
      </c>
      <c r="I12" s="6">
        <v>4889257.4009690918</v>
      </c>
      <c r="J12" s="6">
        <v>3760967.2315146863</v>
      </c>
      <c r="K12" s="6">
        <v>4889257.4009690918</v>
      </c>
      <c r="L12" s="2" t="s">
        <v>51</v>
      </c>
      <c r="M12" s="6">
        <v>3760967.2315146863</v>
      </c>
      <c r="N12" s="8">
        <v>45828</v>
      </c>
      <c r="O12" s="8">
        <v>46283</v>
      </c>
      <c r="P12" s="2" t="s">
        <v>56</v>
      </c>
      <c r="Q12" s="9">
        <v>0</v>
      </c>
      <c r="R12" s="10">
        <v>0</v>
      </c>
      <c r="S12" s="9">
        <v>0.13424657534246576</v>
      </c>
      <c r="T12" s="2" t="s">
        <v>64</v>
      </c>
      <c r="U12" s="6">
        <v>0</v>
      </c>
      <c r="V12" s="9">
        <v>0.14782362882165062</v>
      </c>
      <c r="W12" s="9">
        <v>1</v>
      </c>
      <c r="X12" s="9">
        <v>1</v>
      </c>
      <c r="Y12" s="2" t="s">
        <v>9</v>
      </c>
    </row>
    <row r="13" spans="1:38" x14ac:dyDescent="0.2">
      <c r="A13" s="2" t="s">
        <v>6</v>
      </c>
      <c r="B13" s="2" t="s">
        <v>9</v>
      </c>
      <c r="C13" s="2" t="s">
        <v>13</v>
      </c>
      <c r="D13" s="2" t="s">
        <v>24</v>
      </c>
      <c r="E13" s="2" t="s">
        <v>34</v>
      </c>
      <c r="F13" s="2" t="s">
        <v>9</v>
      </c>
      <c r="G13" s="2" t="s">
        <v>44</v>
      </c>
      <c r="H13" s="6">
        <v>4030969.7123181652</v>
      </c>
      <c r="I13" s="6">
        <v>5240260.6260136142</v>
      </c>
      <c r="J13" s="6">
        <v>4030969.7123181652</v>
      </c>
      <c r="K13" s="6">
        <v>5240260.6260136142</v>
      </c>
      <c r="L13" s="2" t="s">
        <v>51</v>
      </c>
      <c r="M13" s="6">
        <v>4030969.7123181652</v>
      </c>
      <c r="N13" s="8">
        <v>45828</v>
      </c>
      <c r="O13" s="8">
        <v>46283</v>
      </c>
      <c r="P13" s="2" t="s">
        <v>57</v>
      </c>
      <c r="Q13" s="9">
        <v>0</v>
      </c>
      <c r="R13" s="10">
        <v>0</v>
      </c>
      <c r="S13" s="9">
        <v>0.13424657534246576</v>
      </c>
      <c r="T13" s="2" t="s">
        <v>64</v>
      </c>
      <c r="U13" s="6">
        <v>0</v>
      </c>
      <c r="V13" s="9">
        <v>0.14782362882165062</v>
      </c>
      <c r="W13" s="9">
        <v>1</v>
      </c>
      <c r="X13" s="9">
        <v>1</v>
      </c>
      <c r="Y13" s="2" t="s">
        <v>9</v>
      </c>
    </row>
    <row r="14" spans="1:38" x14ac:dyDescent="0.2">
      <c r="A14" s="2" t="s">
        <v>6</v>
      </c>
      <c r="B14" s="2" t="s">
        <v>9</v>
      </c>
      <c r="C14" s="2" t="s">
        <v>13</v>
      </c>
      <c r="D14" s="2" t="s">
        <v>25</v>
      </c>
      <c r="E14" s="2" t="s">
        <v>35</v>
      </c>
      <c r="F14" s="2" t="s">
        <v>9</v>
      </c>
      <c r="G14" s="2" t="s">
        <v>44</v>
      </c>
      <c r="H14" s="6">
        <v>21558485.807780825</v>
      </c>
      <c r="I14" s="6">
        <v>28026031.550115075</v>
      </c>
      <c r="J14" s="6">
        <v>21558485.807780825</v>
      </c>
      <c r="K14" s="6">
        <v>28026031.550115075</v>
      </c>
      <c r="L14" s="2" t="s">
        <v>51</v>
      </c>
      <c r="M14" s="6">
        <v>21558485.807780825</v>
      </c>
      <c r="N14" s="8">
        <v>45828</v>
      </c>
      <c r="O14" s="8">
        <v>46283</v>
      </c>
      <c r="P14" s="2" t="s">
        <v>58</v>
      </c>
      <c r="Q14" s="9">
        <v>0</v>
      </c>
      <c r="R14" s="10">
        <v>0</v>
      </c>
      <c r="S14" s="9">
        <v>0.13424657534246576</v>
      </c>
      <c r="T14" s="2" t="s">
        <v>64</v>
      </c>
      <c r="U14" s="6">
        <v>0</v>
      </c>
      <c r="V14" s="9">
        <v>0.14782362882165062</v>
      </c>
      <c r="W14" s="9">
        <v>1</v>
      </c>
      <c r="X14" s="9">
        <v>1</v>
      </c>
      <c r="Y14" s="2" t="s">
        <v>9</v>
      </c>
    </row>
    <row r="15" spans="1:38" x14ac:dyDescent="0.2">
      <c r="A15" s="2" t="s">
        <v>6</v>
      </c>
      <c r="B15" s="2" t="s">
        <v>10</v>
      </c>
      <c r="C15" s="2" t="s">
        <v>13</v>
      </c>
      <c r="D15" s="2" t="s">
        <v>23</v>
      </c>
      <c r="E15" s="2" t="s">
        <v>33</v>
      </c>
      <c r="F15" s="2" t="s">
        <v>39</v>
      </c>
      <c r="G15" s="2" t="s">
        <v>43</v>
      </c>
      <c r="H15" s="6">
        <v>3760967.2315146863</v>
      </c>
      <c r="I15" s="6">
        <v>4513.1606778176229</v>
      </c>
      <c r="J15" s="6">
        <v>3760967.2315146863</v>
      </c>
      <c r="K15" s="6">
        <v>4513.1606778176229</v>
      </c>
      <c r="L15" s="2" t="s">
        <v>50</v>
      </c>
      <c r="M15" s="6">
        <v>225658.03389088117</v>
      </c>
      <c r="N15" s="8">
        <v>45828</v>
      </c>
      <c r="O15" s="8">
        <v>46283</v>
      </c>
      <c r="P15" s="2" t="s">
        <v>56</v>
      </c>
      <c r="Q15" s="9">
        <v>0</v>
      </c>
      <c r="R15" s="10">
        <v>6</v>
      </c>
      <c r="S15" s="9">
        <v>0.13424657534246576</v>
      </c>
      <c r="T15" s="2" t="s">
        <v>63</v>
      </c>
      <c r="U15" s="6">
        <v>0</v>
      </c>
      <c r="V15" s="9">
        <v>0.14782362882165062</v>
      </c>
      <c r="W15" s="9">
        <v>1</v>
      </c>
      <c r="X15" s="9">
        <v>1</v>
      </c>
      <c r="Y15" s="2" t="s">
        <v>71</v>
      </c>
    </row>
    <row r="16" spans="1:38" x14ac:dyDescent="0.2">
      <c r="A16" s="2" t="s">
        <v>6</v>
      </c>
      <c r="B16" s="2" t="s">
        <v>10</v>
      </c>
      <c r="C16" s="2" t="s">
        <v>13</v>
      </c>
      <c r="D16" s="2" t="s">
        <v>24</v>
      </c>
      <c r="E16" s="2" t="s">
        <v>34</v>
      </c>
      <c r="F16" s="2" t="s">
        <v>39</v>
      </c>
      <c r="G16" s="2" t="s">
        <v>43</v>
      </c>
      <c r="H16" s="6">
        <v>4030969.7123181652</v>
      </c>
      <c r="I16" s="6">
        <v>4837.163654781798</v>
      </c>
      <c r="J16" s="6">
        <v>4030969.7123181652</v>
      </c>
      <c r="K16" s="6">
        <v>4837.163654781798</v>
      </c>
      <c r="L16" s="2" t="s">
        <v>50</v>
      </c>
      <c r="M16" s="6">
        <v>241858.18273908991</v>
      </c>
      <c r="N16" s="8">
        <v>45828</v>
      </c>
      <c r="O16" s="8">
        <v>46283</v>
      </c>
      <c r="P16" s="2" t="s">
        <v>57</v>
      </c>
      <c r="Q16" s="9">
        <v>0</v>
      </c>
      <c r="R16" s="10">
        <v>6</v>
      </c>
      <c r="S16" s="9">
        <v>0.13424657534246576</v>
      </c>
      <c r="T16" s="2" t="s">
        <v>63</v>
      </c>
      <c r="U16" s="6">
        <v>0</v>
      </c>
      <c r="V16" s="9">
        <v>0.14782362882165062</v>
      </c>
      <c r="W16" s="9">
        <v>1</v>
      </c>
      <c r="X16" s="9">
        <v>1</v>
      </c>
      <c r="Y16" s="2" t="s">
        <v>71</v>
      </c>
    </row>
    <row r="17" spans="1:25" x14ac:dyDescent="0.2">
      <c r="A17" s="2" t="s">
        <v>6</v>
      </c>
      <c r="B17" s="2" t="s">
        <v>10</v>
      </c>
      <c r="C17" s="2" t="s">
        <v>13</v>
      </c>
      <c r="D17" s="2" t="s">
        <v>25</v>
      </c>
      <c r="E17" s="2" t="s">
        <v>35</v>
      </c>
      <c r="F17" s="2" t="s">
        <v>39</v>
      </c>
      <c r="G17" s="2" t="s">
        <v>43</v>
      </c>
      <c r="H17" s="6">
        <v>21558485.807780825</v>
      </c>
      <c r="I17" s="6">
        <v>25870.182969336991</v>
      </c>
      <c r="J17" s="6">
        <v>21558485.807780825</v>
      </c>
      <c r="K17" s="6">
        <v>25870.182969336991</v>
      </c>
      <c r="L17" s="2" t="s">
        <v>50</v>
      </c>
      <c r="M17" s="6">
        <v>1293509.1484668495</v>
      </c>
      <c r="N17" s="8">
        <v>45828</v>
      </c>
      <c r="O17" s="8">
        <v>46283</v>
      </c>
      <c r="P17" s="2" t="s">
        <v>58</v>
      </c>
      <c r="Q17" s="9">
        <v>0</v>
      </c>
      <c r="R17" s="10">
        <v>6</v>
      </c>
      <c r="S17" s="9">
        <v>0.13424657534246576</v>
      </c>
      <c r="T17" s="2" t="s">
        <v>63</v>
      </c>
      <c r="U17" s="6">
        <v>0</v>
      </c>
      <c r="V17" s="9">
        <v>0.14782362882165062</v>
      </c>
      <c r="W17" s="9">
        <v>1</v>
      </c>
      <c r="X17" s="9">
        <v>1</v>
      </c>
      <c r="Y17" s="2" t="s">
        <v>71</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2026-08-07T04:01:59Z</dcterms:modified>
</cp:coreProperties>
</file>