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0F9CAC7C-6421-4779-81F5-C8CB1F9D0F37}"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'明細(オフ)'!$A$1:$Y$11</definedName>
    <definedName name="_xlnm.Print_Area" localSheetId="4">'明細(オン)'!$A$1:$AC$133</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1" i="4" l="1" a="1"/>
  <c r="K161" i="4" s="1"/>
  <c r="D161" i="4"/>
  <c r="K160" i="4" a="1"/>
  <c r="K160" i="4"/>
  <c r="I160" i="4" a="1"/>
  <c r="I160" i="4"/>
  <c r="H160" i="4" a="1"/>
  <c r="H160" i="4"/>
  <c r="G160" i="4" a="1"/>
  <c r="G160" i="4"/>
  <c r="G161" i="4" s="1" a="1"/>
  <c r="G161" i="4" s="1"/>
  <c r="E160" i="4" a="1"/>
  <c r="E160" i="4"/>
  <c r="E161" i="4" s="1" a="1"/>
  <c r="E161" i="4" s="1"/>
  <c r="D160" i="4"/>
  <c r="K159" i="4"/>
  <c r="I159" i="4"/>
  <c r="I161" i="4" s="1" a="1"/>
  <c r="I161" i="4" s="1"/>
  <c r="H159" i="4"/>
  <c r="H161" i="4" s="1" a="1"/>
  <c r="H161" i="4" s="1"/>
  <c r="G159" i="4"/>
  <c r="E159" i="4"/>
  <c r="D159" i="4"/>
  <c r="C136" i="4"/>
  <c r="C130" i="4"/>
  <c r="C126" i="4"/>
  <c r="C123" i="4"/>
  <c r="I29" i="5" a="1"/>
  <c r="I29" i="5"/>
  <c r="H29" i="5" a="1"/>
  <c r="H29" i="5" s="1"/>
  <c r="C27" i="5" a="1"/>
  <c r="C27" i="5" s="1"/>
  <c r="J22" i="5"/>
  <c r="I22" i="5"/>
  <c r="H22" i="5"/>
  <c r="G22" i="5"/>
  <c r="F22" i="5"/>
  <c r="E22" i="5"/>
  <c r="D22" i="5"/>
  <c r="C22" i="5"/>
  <c r="J14" i="5"/>
  <c r="J29" i="5" s="1" a="1"/>
  <c r="J29" i="5" s="1"/>
  <c r="I14" i="5"/>
  <c r="H14" i="5"/>
  <c r="G14" i="5"/>
  <c r="F14" i="5"/>
  <c r="E14" i="5"/>
  <c r="D14" i="5"/>
  <c r="C14" i="5"/>
  <c r="I37" i="6" a="1"/>
  <c r="I37" i="6"/>
  <c r="E47" i="6" s="1"/>
  <c r="F37" i="6" a="1"/>
  <c r="F37" i="6"/>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<sst xmlns="http://schemas.openxmlformats.org/spreadsheetml/2006/main" count="3715" uniqueCount="798">
  <si>
    <t>ファンド名称：</t>
  </si>
  <si>
    <t>基準年月日：</t>
  </si>
  <si>
    <t>0</t>
  </si>
  <si>
    <t>商品分類</t>
  </si>
  <si>
    <t>勘定</t>
  </si>
  <si>
    <t>証拠金</t>
  </si>
  <si>
    <t>先物</t>
  </si>
  <si>
    <t>100017_iｼｪｱｰｽﾞ 米国ﾘｰﾄ ETF</t>
  </si>
  <si>
    <t>国ｺｰﾄﾞ</t>
  </si>
  <si>
    <t/>
  </si>
  <si>
    <t>US</t>
  </si>
  <si>
    <t>通貨ｺｰﾄﾞ</t>
  </si>
  <si>
    <t>JPY</t>
  </si>
  <si>
    <t>USD</t>
  </si>
  <si>
    <t>オフバランス商品の銘柄別内訳</t>
  </si>
  <si>
    <t>銘柄ｺｰﾄﾞ</t>
  </si>
  <si>
    <t>BSPL100017205000</t>
  </si>
  <si>
    <t>BSPL100017206061</t>
  </si>
  <si>
    <t>BSPL100017208064</t>
  </si>
  <si>
    <t>ALD37303_CSHUSMLP6</t>
  </si>
  <si>
    <t>ALDDJEU62020</t>
  </si>
  <si>
    <t>銘柄名</t>
  </si>
  <si>
    <t>未払受託者報酬</t>
  </si>
  <si>
    <t>未払委託者報酬</t>
  </si>
  <si>
    <t>その他未払費用</t>
  </si>
  <si>
    <t>CASH COLLATERAL USD</t>
  </si>
  <si>
    <t>DJ US REAL ESTATE Sep26</t>
  </si>
  <si>
    <t>(単位：一通貨単位)</t>
  </si>
  <si>
    <t>ｶｳﾝﾀｰﾊﾟｰﾃｨ名称
(統一ﾌﾞﾛｰｶｰ名称・中央清算機関名称)</t>
  </si>
  <si>
    <t>シカゴ商品取引所</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</si>
  <si>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</si>
  <si>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</si>
  <si>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</si>
  <si>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</si>
  <si>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</si>
  <si>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</si>
  <si>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</si>
  <si>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</si>
  <si>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</si>
  <si>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</si>
  <si>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</si>
  <si>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</si>
  <si>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</si>
  <si>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</si>
  <si>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</si>
  <si>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</si>
  <si>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BMDJUSRE</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</si>
  <si>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</si>
  <si>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</si>
  <si>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</si>
  <si>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</si>
  <si>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</si>
  <si>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</si>
  <si>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</si>
  <si>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</si>
  <si>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</si>
  <si>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</si>
  <si>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</si>
  <si>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XCBTUS41</t>
  </si>
  <si>
    <t>投信</t>
  </si>
  <si>
    <t/>
  </si>
  <si>
    <t>JP</t>
  </si>
  <si>
    <t>オンバランス商品の銘柄別内訳</t>
  </si>
  <si>
    <t>ALD004239109</t>
  </si>
  <si>
    <t>ALD008492100</t>
  </si>
  <si>
    <t>ALD014752109</t>
  </si>
  <si>
    <t>ALD02083X103</t>
  </si>
  <si>
    <t>ALD024013104</t>
  </si>
  <si>
    <t>ALD02665T306</t>
  </si>
  <si>
    <t>ALD03064D108</t>
  </si>
  <si>
    <t>ALD03784Y200</t>
  </si>
  <si>
    <t>ALD04208T108</t>
  </si>
  <si>
    <t>ALD055645303</t>
  </si>
  <si>
    <t>ALD10482B101</t>
  </si>
  <si>
    <t>ALD105368203</t>
  </si>
  <si>
    <t>ALD11120U105</t>
  </si>
  <si>
    <t>ALD11135E203</t>
  </si>
  <si>
    <t>ALD124830878</t>
  </si>
  <si>
    <t>ALD14174T107</t>
  </si>
  <si>
    <t>ALD15202L107</t>
  </si>
  <si>
    <t>ALD16208T102</t>
  </si>
  <si>
    <t>ALD20369C106</t>
  </si>
  <si>
    <t>ALD22002T108</t>
  </si>
  <si>
    <t>ALD222795502</t>
  </si>
  <si>
    <t>ALD22948Q101</t>
  </si>
  <si>
    <t>ALD229663109</t>
  </si>
  <si>
    <t>ALD23128Q101</t>
  </si>
  <si>
    <t>ALD252784301</t>
  </si>
  <si>
    <t>ALD25525P107</t>
  </si>
  <si>
    <t>ALD25960P109</t>
  </si>
  <si>
    <t>ALD26884U109</t>
  </si>
  <si>
    <t>ALD27616P301</t>
  </si>
  <si>
    <t>ALD277276101</t>
  </si>
  <si>
    <t>ALD292104106</t>
  </si>
  <si>
    <t>ALD29472R108</t>
  </si>
  <si>
    <t>ALD29670E107</t>
  </si>
  <si>
    <t>ALD31154R109</t>
  </si>
  <si>
    <t>ALD32054K103</t>
  </si>
  <si>
    <t>ALD35086T109</t>
  </si>
  <si>
    <t>ALD35922N100</t>
  </si>
  <si>
    <t>ALD36467J108</t>
  </si>
  <si>
    <t>ALD374297109</t>
  </si>
  <si>
    <t>ALD376536108</t>
  </si>
  <si>
    <t>ALD376549101</t>
  </si>
  <si>
    <t>ALD37954A303</t>
  </si>
  <si>
    <t>ALD398182303</t>
  </si>
  <si>
    <t>ALD42226B501</t>
  </si>
  <si>
    <t>ALD42226K105</t>
  </si>
  <si>
    <t>ALD431284108</t>
  </si>
  <si>
    <t>ALD444097406</t>
  </si>
  <si>
    <t>ALD45378A106</t>
  </si>
  <si>
    <t>ALD456237106</t>
  </si>
  <si>
    <t>ALD45781V101</t>
  </si>
  <si>
    <t>ALD46124J201</t>
  </si>
  <si>
    <t>ALD46590V100</t>
  </si>
  <si>
    <t>ALD471024109</t>
  </si>
  <si>
    <t>ALD49427F108</t>
  </si>
  <si>
    <t>ALD49803T300</t>
  </si>
  <si>
    <t>ALD502175102</t>
  </si>
  <si>
    <t>ALD512816109</t>
  </si>
  <si>
    <t>ALD529043408</t>
  </si>
  <si>
    <t>ALD53566V106</t>
  </si>
  <si>
    <t>ALD554382101</t>
  </si>
  <si>
    <t>ALD58463J304</t>
  </si>
  <si>
    <t>ALD601137102</t>
  </si>
  <si>
    <t>ALD63633D104</t>
  </si>
  <si>
    <t>ALD637417106</t>
  </si>
  <si>
    <t>ALD64110Y108</t>
  </si>
  <si>
    <t>ALD64119V303</t>
  </si>
  <si>
    <t>ALD65340G205</t>
  </si>
  <si>
    <t>ALD65341D102</t>
  </si>
  <si>
    <t>ALD681936100</t>
  </si>
  <si>
    <t>ALD682406103</t>
  </si>
  <si>
    <t>ALD69007J304</t>
  </si>
  <si>
    <t>ALD700517105</t>
  </si>
  <si>
    <t>ALD70509V100</t>
  </si>
  <si>
    <t>ALD71844V201</t>
  </si>
  <si>
    <t>ALD720190206</t>
  </si>
  <si>
    <t>ALD73757R102</t>
  </si>
  <si>
    <t>ALD74965L101</t>
  </si>
  <si>
    <t>ALD76169C100</t>
  </si>
  <si>
    <t>ALD78377T107</t>
  </si>
  <si>
    <t>ALD78440X887</t>
  </si>
  <si>
    <t>ALD78573L106</t>
  </si>
  <si>
    <t>ALD78646V107</t>
  </si>
  <si>
    <t>ALD804395101</t>
  </si>
  <si>
    <t>ALD81761L201</t>
  </si>
  <si>
    <t>ALD82981J851</t>
  </si>
  <si>
    <t>ALD83192D402</t>
  </si>
  <si>
    <t>ALD85254J102</t>
  </si>
  <si>
    <t>ALD866082100</t>
  </si>
  <si>
    <t>ALD866674104</t>
  </si>
  <si>
    <t>ALD867892101</t>
  </si>
  <si>
    <t>ALD875465106</t>
  </si>
  <si>
    <t>ALD88146M101</t>
  </si>
  <si>
    <t>ALD903002103</t>
  </si>
  <si>
    <t>ALD91359E105</t>
  </si>
  <si>
    <t>ALD91704F104</t>
  </si>
  <si>
    <t>ALD929042109</t>
  </si>
  <si>
    <t>ALD92936U109</t>
  </si>
  <si>
    <t>ALD984017103</t>
  </si>
  <si>
    <t>ALDBRT8QB2H0</t>
  </si>
  <si>
    <t>FI-USD01527110</t>
  </si>
  <si>
    <t>FI-USD10112110</t>
  </si>
  <si>
    <t>FI-USD13313110</t>
  </si>
  <si>
    <t>FI-USD25386810</t>
  </si>
  <si>
    <t>FI-USD29444U70</t>
  </si>
  <si>
    <t>FI-USD29476L10</t>
  </si>
  <si>
    <t>FI-USD29717810</t>
  </si>
  <si>
    <t>FI-USD30225T10</t>
  </si>
  <si>
    <t>FI-USD31374510</t>
  </si>
  <si>
    <t>FI-USD42250P10</t>
  </si>
  <si>
    <t>FI-USD44107P10</t>
  </si>
  <si>
    <t>FI-USD46187W10</t>
  </si>
  <si>
    <t>FI-USD46284V10</t>
  </si>
  <si>
    <t>FI-USD49446R10</t>
  </si>
  <si>
    <t>FI-USD59522J10</t>
  </si>
  <si>
    <t>FI-USD74340W10</t>
  </si>
  <si>
    <t>FI-USD74460D10</t>
  </si>
  <si>
    <t>FI-USD75610910</t>
  </si>
  <si>
    <t>FI-USD75884910</t>
  </si>
  <si>
    <t>FI-USD82880610</t>
  </si>
  <si>
    <t>FI-USD90265310</t>
  </si>
  <si>
    <t>FI-USD92276F10</t>
  </si>
  <si>
    <t>FI-USD92565210</t>
  </si>
  <si>
    <t>FI-USD95040Q10</t>
  </si>
  <si>
    <t>BSPL37303066922477</t>
  </si>
  <si>
    <t>BSPL1000171010</t>
  </si>
  <si>
    <t>BSPL1000171000</t>
  </si>
  <si>
    <t>BSPL37303USD_CABAL</t>
  </si>
  <si>
    <t>BSPL37303USD_CCASH</t>
  </si>
  <si>
    <t>ISINｺｰﾄﾞ</t>
  </si>
  <si>
    <t>US0042391096</t>
  </si>
  <si>
    <t>US0084921008</t>
  </si>
  <si>
    <t>US0147521092</t>
  </si>
  <si>
    <t>US02083X1037</t>
  </si>
  <si>
    <t>US0240131047</t>
  </si>
  <si>
    <t>US02665T3068</t>
  </si>
  <si>
    <t>US03064D1081</t>
  </si>
  <si>
    <t>US03784Y2000</t>
  </si>
  <si>
    <t>US04208T1088</t>
  </si>
  <si>
    <t>US0556453035</t>
  </si>
  <si>
    <t>US10482B1017</t>
  </si>
  <si>
    <t>US1053682035</t>
  </si>
  <si>
    <t>US11120U1051</t>
  </si>
  <si>
    <t>US11135E2037</t>
  </si>
  <si>
    <t>US1248308785</t>
  </si>
  <si>
    <t>US14174T1079</t>
  </si>
  <si>
    <t>US15202L1070</t>
  </si>
  <si>
    <t>US16208T1025</t>
  </si>
  <si>
    <t>US20369C1062</t>
  </si>
  <si>
    <t>US22002T1088</t>
  </si>
  <si>
    <t>US2227955026</t>
  </si>
  <si>
    <t>US22948Q1013</t>
  </si>
  <si>
    <t>US2296631094</t>
  </si>
  <si>
    <t>US23128Q1013</t>
  </si>
  <si>
    <t>US2527843013</t>
  </si>
  <si>
    <t>US25525P1075</t>
  </si>
  <si>
    <t>US25960P1093</t>
  </si>
  <si>
    <t>US26884U1097</t>
  </si>
  <si>
    <t>US27616P3010</t>
  </si>
  <si>
    <t>US2772761019</t>
  </si>
  <si>
    <t>US2921041065</t>
  </si>
  <si>
    <t>US29472R1086</t>
  </si>
  <si>
    <t>US29670E1073</t>
  </si>
  <si>
    <t>US31154R1095</t>
  </si>
  <si>
    <t>US32054K1034</t>
  </si>
  <si>
    <t>US35086T1097</t>
  </si>
  <si>
    <t>US35922N1000</t>
  </si>
  <si>
    <t>US36467J1088</t>
  </si>
  <si>
    <t>US3742971092</t>
  </si>
  <si>
    <t>US3765361080</t>
  </si>
  <si>
    <t>US3765491010</t>
  </si>
  <si>
    <t>US37954A3032</t>
  </si>
  <si>
    <t>US3981823038</t>
  </si>
  <si>
    <t>US42226B5012</t>
  </si>
  <si>
    <t>US42226K1051</t>
  </si>
  <si>
    <t>US4312841087</t>
  </si>
  <si>
    <t>US4440974065</t>
  </si>
  <si>
    <t>US45378A1060</t>
  </si>
  <si>
    <t>US4562371066</t>
  </si>
  <si>
    <t>US45781V1017</t>
  </si>
  <si>
    <t>US46124J2015</t>
  </si>
  <si>
    <t>US46590V1008</t>
  </si>
  <si>
    <t>US4710241096</t>
  </si>
  <si>
    <t>US49427F1084</t>
  </si>
  <si>
    <t>US49803T3005</t>
  </si>
  <si>
    <t>US5021751020</t>
  </si>
  <si>
    <t>US5128161099</t>
  </si>
  <si>
    <t>US5290434084</t>
  </si>
  <si>
    <t>US53566V1061</t>
  </si>
  <si>
    <t>US5543821012</t>
  </si>
  <si>
    <t>US58463J3041</t>
  </si>
  <si>
    <t>US6011371027</t>
  </si>
  <si>
    <t>US63633D1046</t>
  </si>
  <si>
    <t>US6374171063</t>
  </si>
  <si>
    <t>US64110Y1082</t>
  </si>
  <si>
    <t>US64119V3033</t>
  </si>
  <si>
    <t>US65340G2057</t>
  </si>
  <si>
    <t>US65341D1028</t>
  </si>
  <si>
    <t>US6819361006</t>
  </si>
  <si>
    <t>US6824061039</t>
  </si>
  <si>
    <t>US69007J3041</t>
  </si>
  <si>
    <t>US7005171050</t>
  </si>
  <si>
    <t>US70509V1008</t>
  </si>
  <si>
    <t>US71844V2016</t>
  </si>
  <si>
    <t>US7201902068</t>
  </si>
  <si>
    <t>US73757R1023</t>
  </si>
  <si>
    <t>US74965L1017</t>
  </si>
  <si>
    <t>US76169C1009</t>
  </si>
  <si>
    <t>US78377T1079</t>
  </si>
  <si>
    <t>US78440X8873</t>
  </si>
  <si>
    <t>US78573L1061</t>
  </si>
  <si>
    <t>US78646V1070</t>
  </si>
  <si>
    <t>US8043951016</t>
  </si>
  <si>
    <t>US81761L2016</t>
  </si>
  <si>
    <t>US82981J8514</t>
  </si>
  <si>
    <t>US83192D4025</t>
  </si>
  <si>
    <t>US85254J1025</t>
  </si>
  <si>
    <t>US8660821005</t>
  </si>
  <si>
    <t>US8666741041</t>
  </si>
  <si>
    <t>US8678921011</t>
  </si>
  <si>
    <t>US8754651060</t>
  </si>
  <si>
    <t>US88146M1018</t>
  </si>
  <si>
    <t>US9030021037</t>
  </si>
  <si>
    <t>US91359E1055</t>
  </si>
  <si>
    <t>US91704F1049</t>
  </si>
  <si>
    <t>US9290421091</t>
  </si>
  <si>
    <t>US92936U1097</t>
  </si>
  <si>
    <t>US9840171030</t>
  </si>
  <si>
    <t>US3793782018</t>
  </si>
  <si>
    <t>US0152711091</t>
  </si>
  <si>
    <t>US1011211018</t>
  </si>
  <si>
    <t>US1331311027</t>
  </si>
  <si>
    <t>US2538681030</t>
  </si>
  <si>
    <t>US29444U7000</t>
  </si>
  <si>
    <t>US29476L1070</t>
  </si>
  <si>
    <t>US2971781057</t>
  </si>
  <si>
    <t>US30225T1025</t>
  </si>
  <si>
    <t>US3137451015</t>
  </si>
  <si>
    <t>US42250P1030</t>
  </si>
  <si>
    <t>US44107P1049</t>
  </si>
  <si>
    <t>US46187W1071</t>
  </si>
  <si>
    <t>US46284V1017</t>
  </si>
  <si>
    <t>US49446R1095</t>
  </si>
  <si>
    <t>US59522J1034</t>
  </si>
  <si>
    <t>US74340W1036</t>
  </si>
  <si>
    <t>US74460D1090</t>
  </si>
  <si>
    <t>US7561091049</t>
  </si>
  <si>
    <t>US7588491032</t>
  </si>
  <si>
    <t>US8288061091</t>
  </si>
  <si>
    <t>US9026531049</t>
  </si>
  <si>
    <t>US92276F1003</t>
  </si>
  <si>
    <t>US9256521090</t>
  </si>
  <si>
    <t>US95040Q1040</t>
  </si>
  <si>
    <t>US0669224778</t>
  </si>
  <si>
    <t>ACADIA REALTY TRUST REIT</t>
  </si>
  <si>
    <t>AGREE REALTY REIT</t>
  </si>
  <si>
    <t>ALEXANDERS REIT INC</t>
  </si>
  <si>
    <t>ALPINE INCOME PROPERTY TRUST INC</t>
  </si>
  <si>
    <t>AMERICAN ASSETS TRUST REIT</t>
  </si>
  <si>
    <t>AMERICAN HOMES  RENT REIT CLASS A</t>
  </si>
  <si>
    <t>AMERICOLD REALTY INC TRUST</t>
  </si>
  <si>
    <t>APPLE HOSPITALITY REIT INC</t>
  </si>
  <si>
    <t>AH REALTY INC</t>
  </si>
  <si>
    <t>BRT APARTMENTS CORP</t>
  </si>
  <si>
    <t>BRAEMAR HOTELS RESORTS INC</t>
  </si>
  <si>
    <t>BRANDYWINE REALTY TRUST REIT</t>
  </si>
  <si>
    <t>BRIXMOR PROPERTY GROUP REIT INC</t>
  </si>
  <si>
    <t>BROADSTONE NET LEASE</t>
  </si>
  <si>
    <t>CBL ASSOCIATES PROPERTIES</t>
  </si>
  <si>
    <t>CARETRUST REIT</t>
  </si>
  <si>
    <t>CENTERSPACE</t>
  </si>
  <si>
    <t>CHATHAM LODGING TRUST REIT</t>
  </si>
  <si>
    <t>COMMUNITY HEALTHCARE TRUST INC</t>
  </si>
  <si>
    <t>COPT DEFENSE PROPERTIES</t>
  </si>
  <si>
    <t>COUSINS PROPERTIES REIT INC</t>
  </si>
  <si>
    <t>CTO REALTY GROWTH INC</t>
  </si>
  <si>
    <t>CUBESMART REIT</t>
  </si>
  <si>
    <t>CURBLINE PROPERTIES</t>
  </si>
  <si>
    <t>DIAMONDROCK HOSPITALITY</t>
  </si>
  <si>
    <t>DIVERSIFIED HEALTHCARE TRUST</t>
  </si>
  <si>
    <t>DOUGLAS EMMETT REIT</t>
  </si>
  <si>
    <t>EPR PROPERTIES REIT</t>
  </si>
  <si>
    <t>EASTERLY GOVERNMENT PROPERTIES INC</t>
  </si>
  <si>
    <t>EASTGROUP PROPERTIES REIT</t>
  </si>
  <si>
    <t>EMPIRE STATE REALTY REIT CLASS A</t>
  </si>
  <si>
    <t>EQUITY LIFESTYLE PROPERTIES REIT I</t>
  </si>
  <si>
    <t>ESSENTIAL PROPERTIES REALTY TRUST</t>
  </si>
  <si>
    <t>FARMLAND PARTNERS INC</t>
  </si>
  <si>
    <t>FIRST INDUSTRIAL REALTY TRUST</t>
  </si>
  <si>
    <t>FOUR CORNERS PROPERTY INC TRUST</t>
  </si>
  <si>
    <t>FRONTVIEW REIT</t>
  </si>
  <si>
    <t>GAMING AND LEISURE PROPERTIES REIT</t>
  </si>
  <si>
    <t>GETTY REALTY REIT</t>
  </si>
  <si>
    <t>GLADSTONE COMMERCIAL REIT CORP</t>
  </si>
  <si>
    <t>GLADSTONE LAND REIT CORP</t>
  </si>
  <si>
    <t>CHIRON REAL ESTATE INC</t>
  </si>
  <si>
    <t>AMERICAN HEALTHCARE REIT</t>
  </si>
  <si>
    <t>NATIONAL HEALTHCARE PROPERTIES CLA</t>
  </si>
  <si>
    <t>HEALTHCARE REALTY TRUST INC CLASS</t>
  </si>
  <si>
    <t>HIGHWOODS PROPERTIES REIT</t>
  </si>
  <si>
    <t>HUDSON PACIFIC PROPERTIES REIT</t>
  </si>
  <si>
    <t>INDEPENDENCE REALTY</t>
  </si>
  <si>
    <t>INDUSTRIAL LOGISTICS PROPERTIES TR</t>
  </si>
  <si>
    <t>INNOVATIVE INDUSTRIAL PROPERTIES I</t>
  </si>
  <si>
    <t>INVENTRUST PROPERTIES</t>
  </si>
  <si>
    <t>JBG SMITH PROPERTIES</t>
  </si>
  <si>
    <t>JANUS LIVING INC CLASS A</t>
  </si>
  <si>
    <t>KILROY REALTY REIT</t>
  </si>
  <si>
    <t>KITE REALTY GROUP TRUST REIT</t>
  </si>
  <si>
    <t>LTC PROPERTIES REIT</t>
  </si>
  <si>
    <t>LAMAR ADVERTISING COMPANY  CLAS</t>
  </si>
  <si>
    <t>LXP INDUSTRIAL TRUST</t>
  </si>
  <si>
    <t>LINEAGE</t>
  </si>
  <si>
    <t>MACERICH REIT</t>
  </si>
  <si>
    <t>MEDICAL PROPERTIES TRUST REIT INC</t>
  </si>
  <si>
    <t>MILLROSE PROPERTIES INC CLASS A</t>
  </si>
  <si>
    <t>NATIONAL HEALTH INVESTORS REIT</t>
  </si>
  <si>
    <t>NNN REIT</t>
  </si>
  <si>
    <t>NET LEASE OFFICE PROPERTIES</t>
  </si>
  <si>
    <t>NETSTREIT</t>
  </si>
  <si>
    <t>NEXPOINT DIVERSIFIED REAL ESTATE T</t>
  </si>
  <si>
    <t>NEXPOINT RESIDENTIAL TRUST INC</t>
  </si>
  <si>
    <t>OMEGA HEALTHCARE INVESTORS REIT</t>
  </si>
  <si>
    <t>ONE LIBERTY PROPERTIES REIT INC</t>
  </si>
  <si>
    <t>OUTFRONT MEDIA</t>
  </si>
  <si>
    <t>PARK HOTELS RESORTS INC</t>
  </si>
  <si>
    <t>PEBBLEBROOK HOTEL TRUST REIT</t>
  </si>
  <si>
    <t>PHILLIPS EDISON AND COMPANY</t>
  </si>
  <si>
    <t>PIEDMONT REALTY TRUST CLASS A</t>
  </si>
  <si>
    <t>POSTAL REALTY TRUST CLASS A</t>
  </si>
  <si>
    <t>RLJ LODGING TRUST REIT</t>
  </si>
  <si>
    <t>REXFORD INDUSTRIAL REALTY REIT</t>
  </si>
  <si>
    <t>RYMAN HOSPITALITY PROPERTIES REIT</t>
  </si>
  <si>
    <t>SL GREEN REALTY REIT CORP</t>
  </si>
  <si>
    <t>SABRA HEALTH CARE REIT</t>
  </si>
  <si>
    <t>SAFEHOLD INC</t>
  </si>
  <si>
    <t>SAUL CENTERS REIT INC</t>
  </si>
  <si>
    <t>SERVICE PROPERTIES TRUST</t>
  </si>
  <si>
    <t>SITE CENTERS</t>
  </si>
  <si>
    <t>SMARTSTOP SELF STORAGE REIT INC</t>
  </si>
  <si>
    <t>STAG INDUSTRIAL REIT</t>
  </si>
  <si>
    <t>SUMMIT HOTEL PROPERTIES REIT INC</t>
  </si>
  <si>
    <t>SUN COMMUNITIES REIT INC</t>
  </si>
  <si>
    <t>SUNSTONE HOTEL INVESTORS REIT INC</t>
  </si>
  <si>
    <t>TANGER</t>
  </si>
  <si>
    <t>TERRENO REALTY REIT</t>
  </si>
  <si>
    <t>UMH PROPERTIES INC</t>
  </si>
  <si>
    <t>UNIVERSAL HEALTH REALTY INCOME TRU</t>
  </si>
  <si>
    <t>URBAN EDGE PROPERTIES</t>
  </si>
  <si>
    <t>VORNADO REALTY TRUST REIT</t>
  </si>
  <si>
    <t>W. P. CAREY REIT</t>
  </si>
  <si>
    <t>XENIA HOTELS RESORTS REIT</t>
  </si>
  <si>
    <t>GLOBAL NET LEASE INC</t>
  </si>
  <si>
    <t>ALEXANDRIA REAL ESTATE EQUIT</t>
  </si>
  <si>
    <t>BXP INC</t>
  </si>
  <si>
    <t>CAMDEN PROPERTY TRUST</t>
  </si>
  <si>
    <t>DIGITAL REALTY TRUST INC</t>
  </si>
  <si>
    <t>EQUINIX INC</t>
  </si>
  <si>
    <t>VIVMARK RESIDENTIAL</t>
  </si>
  <si>
    <t>ESSEX PROPERTY TRUST INC</t>
  </si>
  <si>
    <t>EXTRA SPACE STORAGE INC</t>
  </si>
  <si>
    <t>FEDERAL REALTY INVS TRUST</t>
  </si>
  <si>
    <t>HEALTHPEAK PROPERTIES INC</t>
  </si>
  <si>
    <t>HOST HOTELS &amp; RESORTS INC</t>
  </si>
  <si>
    <t>INVITATION HOMES INC</t>
  </si>
  <si>
    <t>IRON MOUNTAIN INC</t>
  </si>
  <si>
    <t>KIMCO REALTY CORP</t>
  </si>
  <si>
    <t>MID-AMERICA APARTMENT COMM</t>
  </si>
  <si>
    <t>PROLOGIS INC</t>
  </si>
  <si>
    <t>PUBLIC STORAGE</t>
  </si>
  <si>
    <t>REALTY INCOME CORP</t>
  </si>
  <si>
    <t>REGENCY CENTERS CORP</t>
  </si>
  <si>
    <t>SIMON PROPERTY GROUP INC</t>
  </si>
  <si>
    <t>UDR INC</t>
  </si>
  <si>
    <t>VENTAS INC</t>
  </si>
  <si>
    <t>VICI PROPERTIES INC</t>
  </si>
  <si>
    <t>WELLTOWER INC</t>
  </si>
  <si>
    <t>BLK CSH FND TREASURY</t>
  </si>
  <si>
    <t>金銭信託</t>
  </si>
  <si>
    <t>現金預金</t>
  </si>
  <si>
    <t>統一ﾌﾞﾛｰｶｰ名称</t>
  </si>
  <si>
    <t>三菱UFJ信託銀行</t>
  </si>
  <si>
    <t>CITI BANK</t>
  </si>
  <si>
    <t>BANK OF NEW YORK MELLON</t>
  </si>
  <si>
    <t>株式及び株式と同等の性質を有するもの</t>
  </si>
  <si>
    <t>金融機関及び第一種金融商品取引業者及び保険会社向け</t>
  </si>
  <si>
    <t>時価合計</t>
  </si>
  <si>
    <t>リスクウェイト</t>
  </si>
  <si>
    <t>40</t>
  </si>
  <si>
    <t>20</t>
  </si>
  <si>
    <t>30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</si>
  <si>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</si>
  <si>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</si>
  <si>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</si>
  <si>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</si>
  <si>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</si>
  <si>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</si>
  <si>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</si>
  <si>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</si>
  <si>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</si>
  <si>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</si>
  <si>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</si>
  <si>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</si>
  <si>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</si>
  <si>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</si>
  <si>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</si>
  <si>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IRVTUS3N</t>
  </si>
  <si>
    <t>L%100017</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</si>
  <si>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</si>
  <si>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</si>
  <si>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</si>
  <si>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</si>
  <si>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</si>
  <si>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</si>
  <si>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</si>
  <si>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</si>
  <si>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</si>
  <si>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</si>
  <si>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</si>
  <si>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</si>
  <si>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</si>
  <si>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</si>
  <si>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</si>
  <si>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</si>
  <si>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</si>
  <si>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</si>
  <si>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</si>
  <si>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</si>
  <si>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</si>
  <si>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</si>
  <si>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</si>
  <si>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</si>
  <si>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</si>
  <si>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</si>
  <si>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</si>
  <si>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</si>
  <si>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</si>
  <si>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</si>
  <si>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</si>
  <si>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</si>
  <si>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</si>
  <si>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</si>
  <si>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</si>
  <si>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</si>
  <si>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</si>
  <si>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</si>
  <si>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</si>
  <si>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</si>
  <si>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</si>
  <si>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</si>
  <si>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</si>
  <si>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</si>
  <si>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</si>
  <si>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</si>
  <si>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</si>
  <si>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</si>
  <si>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</si>
  <si>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</si>
  <si>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</si>
  <si>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</si>
  <si>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</si>
  <si>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</si>
  <si>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</si>
  <si>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</si>
  <si>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</si>
  <si>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</si>
  <si>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</si>
  <si>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</si>
  <si>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</si>
  <si>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</si>
  <si>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</si>
  <si>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</si>
  <si>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</si>
  <si>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</si>
  <si>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</si>
  <si>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</si>
  <si>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</si>
  <si>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</si>
  <si>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</si>
  <si>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</si>
  <si>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</si>
  <si>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</si>
  <si>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</si>
  <si>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</si>
  <si>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</si>
  <si>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</si>
  <si>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</si>
  <si>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</si>
  <si>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</si>
  <si>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</si>
  <si>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</si>
  <si>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</si>
  <si>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</si>
  <si>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</si>
  <si>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</si>
  <si>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</si>
  <si>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</si>
  <si>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</si>
  <si>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</si>
  <si>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</si>
  <si>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</si>
  <si>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</si>
  <si>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</si>
  <si>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</si>
  <si>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</si>
  <si>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</si>
  <si>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</si>
  <si>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</si>
  <si>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</si>
  <si>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</si>
  <si>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</si>
  <si>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</si>
  <si>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</si>
  <si>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</si>
  <si>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</si>
  <si>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</si>
  <si>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</si>
  <si>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</si>
  <si>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</si>
  <si>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</si>
  <si>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</si>
  <si>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</si>
  <si>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</si>
  <si>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</si>
  <si>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</si>
  <si>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</si>
  <si>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</si>
  <si>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</si>
  <si>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</si>
  <si>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</si>
  <si>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</si>
  <si>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</si>
  <si>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</si>
  <si>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</si>
  <si>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</si>
  <si>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</si>
  <si>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</si>
  <si>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</si>
  <si>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</si>
  <si>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</si>
  <si>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</si>
  <si>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</si>
  <si>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</si>
  <si>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</si>
  <si>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</si>
  <si>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</si>
  <si>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</si>
  <si>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</si>
  <si>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</si>
  <si>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</si>
  <si>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</si>
  <si>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</si>
  <si>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</si>
  <si>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</si>
  <si>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</si>
  <si>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</si>
  <si>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</si>
  <si>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</si>
  <si>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</si>
  <si>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</si>
  <si>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</si>
  <si>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</si>
  <si>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</si>
  <si>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</si>
  <si>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</si>
  <si>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</si>
  <si>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</si>
  <si>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</si>
  <si>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</si>
  <si>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</si>
  <si>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</si>
  <si>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</si>
  <si>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</si>
  <si>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</si>
  <si>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</si>
  <si>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</si>
  <si>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</si>
  <si>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</si>
  <si>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</si>
  <si>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</si>
  <si>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</si>
  <si>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</si>
  <si>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</si>
  <si>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</si>
  <si>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</si>
  <si>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</si>
  <si>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</si>
  <si>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</si>
  <si>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</si>
  <si>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</si>
  <si>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</si>
  <si>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</si>
  <si>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</si>
  <si>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</si>
  <si>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</si>
  <si>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</si>
  <si>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</si>
  <si>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</si>
  <si>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</si>
  <si>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</si>
  <si>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</si>
  <si>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</si>
  <si>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</si>
  <si>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</si>
  <si>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</si>
  <si>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</si>
  <si>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</si>
  <si>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</si>
  <si>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</si>
  <si>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</si>
  <si>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</si>
  <si>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</si>
  <si>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</si>
  <si>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</si>
  <si>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</si>
  <si>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</si>
  <si>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</si>
  <si>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</si>
  <si>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</si>
  <si>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</si>
  <si>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</si>
  <si>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</si>
  <si>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</si>
  <si>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</si>
  <si>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</si>
  <si>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</si>
  <si>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</si>
  <si>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</si>
  <si>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</si>
  <si>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</si>
  <si>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</si>
  <si>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</si>
  <si>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</si>
  <si>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</si>
  <si>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</si>
  <si>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</si>
  <si>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</si>
  <si>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</si>
  <si>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</si>
  <si>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</si>
  <si>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</si>
  <si>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</si>
  <si>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</si>
  <si>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</si>
  <si>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</si>
  <si>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</si>
  <si>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</si>
  <si>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</si>
  <si>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</si>
  <si>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</si>
  <si>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</si>
  <si>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</si>
  <si>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</si>
  <si>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</si>
  <si>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</si>
  <si>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</si>
  <si>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</si>
  <si>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</si>
  <si>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</si>
  <si>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</si>
  <si>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</si>
  <si>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</si>
  <si>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</si>
  <si>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</si>
  <si>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</si>
  <si>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</si>
  <si>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</si>
  <si>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</si>
  <si>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</si>
  <si>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</si>
  <si>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</si>
  <si>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</si>
  <si>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</si>
  <si>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</si>
  <si>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</si>
  <si>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</si>
  <si>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</si>
  <si>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</si>
  <si>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</si>
  <si>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</si>
  <si>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</si>
  <si>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</si>
  <si>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</si>
  <si>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</si>
  <si>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</si>
  <si>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</si>
  <si>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</si>
  <si>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</si>
  <si>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</si>
  <si>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</si>
  <si>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</si>
  <si>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</si>
  <si>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</si>
  <si>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</si>
  <si>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</si>
  <si>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</si>
  <si>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</si>
  <si>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</si>
  <si>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</si>
  <si>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</si>
  <si>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</si>
  <si>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</si>
  <si>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</si>
  <si>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</si>
  <si>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</si>
  <si>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</si>
  <si>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</si>
  <si>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</si>
  <si>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</si>
  <si>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</si>
  <si>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</si>
  <si>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</si>
  <si>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</si>
  <si>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</si>
  <si>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</si>
  <si>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</si>
  <si>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</si>
  <si>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</si>
  <si>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</si>
  <si>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</si>
  <si>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</si>
  <si>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</si>
  <si>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</si>
  <si>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</si>
  <si>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</si>
  <si>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</si>
  <si>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</si>
  <si>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09 月 27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</si>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</sst>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5" customWidth="1"/>
    <col min="3" max="3" width="28.44140625" style="155" customWidth="1"/>
    <col min="4" max="4" width="12.6640625" style="155" customWidth="1"/>
    <col min="5" max="5" width="17.21875" style="155" customWidth="1"/>
    <col min="6" max="7" width="18.33203125" style="155" customWidth="1"/>
    <col min="8" max="8" width="19.6640625" style="155" customWidth="1"/>
    <col min="9" max="10" width="18.33203125" style="155" customWidth="1"/>
    <col min="11" max="11" width="19.6640625" style="155" customWidth="1"/>
    <col min="12" max="253" width="9" style="155" customWidth="1"/>
    <col min="254" max="254" width="28.44140625" style="155" customWidth="1"/>
    <col min="255" max="256" width="12.6640625" style="155" customWidth="1"/>
    <col min="257" max="261" width="18.33203125" style="155" customWidth="1"/>
    <col min="262" max="262" width="19.109375" style="155" customWidth="1"/>
    <col min="263" max="264" width="9" style="155" customWidth="1"/>
    <col min="265" max="265" width="12.6640625" style="155" customWidth="1"/>
    <col min="266" max="509" width="9" style="155" customWidth="1"/>
    <col min="510" max="510" width="28.44140625" style="155" customWidth="1"/>
    <col min="511" max="512" width="12.6640625" style="155" customWidth="1"/>
    <col min="513" max="517" width="18.33203125" style="155" customWidth="1"/>
    <col min="518" max="518" width="19.109375" style="155" customWidth="1"/>
    <col min="519" max="520" width="9" style="155" customWidth="1"/>
    <col min="521" max="521" width="12.6640625" style="155" customWidth="1"/>
    <col min="522" max="765" width="9" style="155" customWidth="1"/>
    <col min="766" max="766" width="28.44140625" style="155" customWidth="1"/>
    <col min="767" max="768" width="12.6640625" style="155" customWidth="1"/>
    <col min="769" max="773" width="18.33203125" style="155" customWidth="1"/>
    <col min="774" max="774" width="19.109375" style="155" customWidth="1"/>
    <col min="775" max="776" width="9" style="155" customWidth="1"/>
    <col min="777" max="777" width="12.6640625" style="155" customWidth="1"/>
    <col min="778" max="1021" width="9" style="155" customWidth="1"/>
    <col min="1022" max="1022" width="28.44140625" style="155" customWidth="1"/>
    <col min="1023" max="1024" width="12.6640625" style="155" customWidth="1"/>
    <col min="1025" max="1029" width="18.33203125" style="155" customWidth="1"/>
    <col min="1030" max="1030" width="19.109375" style="155" customWidth="1"/>
    <col min="1031" max="1032" width="9" style="155" customWidth="1"/>
    <col min="1033" max="1033" width="12.6640625" style="155" customWidth="1"/>
    <col min="1034" max="1277" width="9" style="155" customWidth="1"/>
    <col min="1278" max="1278" width="28.44140625" style="155" customWidth="1"/>
    <col min="1279" max="1280" width="12.6640625" style="155" customWidth="1"/>
    <col min="1281" max="1285" width="18.33203125" style="155" customWidth="1"/>
    <col min="1286" max="1286" width="19.109375" style="155" customWidth="1"/>
    <col min="1287" max="1288" width="9" style="155" customWidth="1"/>
    <col min="1289" max="1289" width="12.6640625" style="155" customWidth="1"/>
    <col min="1290" max="1533" width="9" style="155" customWidth="1"/>
    <col min="1534" max="1534" width="28.44140625" style="155" customWidth="1"/>
    <col min="1535" max="1536" width="12.6640625" style="155" customWidth="1"/>
    <col min="1537" max="1541" width="18.33203125" style="155" customWidth="1"/>
    <col min="1542" max="1542" width="19.109375" style="155" customWidth="1"/>
    <col min="1543" max="1544" width="9" style="155" customWidth="1"/>
    <col min="1545" max="1545" width="12.6640625" style="155" customWidth="1"/>
    <col min="1546" max="1789" width="9" style="155" customWidth="1"/>
    <col min="1790" max="1790" width="28.44140625" style="155" customWidth="1"/>
    <col min="1791" max="1792" width="12.6640625" style="155" customWidth="1"/>
    <col min="1793" max="1797" width="18.33203125" style="155" customWidth="1"/>
    <col min="1798" max="1798" width="19.109375" style="155" customWidth="1"/>
    <col min="1799" max="1800" width="9" style="155" customWidth="1"/>
    <col min="1801" max="1801" width="12.6640625" style="155" customWidth="1"/>
    <col min="1802" max="2045" width="9" style="155" customWidth="1"/>
    <col min="2046" max="2046" width="28.44140625" style="155" customWidth="1"/>
    <col min="2047" max="2048" width="12.6640625" style="155" customWidth="1"/>
    <col min="2049" max="2053" width="18.33203125" style="155" customWidth="1"/>
    <col min="2054" max="2054" width="19.109375" style="155" customWidth="1"/>
    <col min="2055" max="2056" width="9" style="155" customWidth="1"/>
    <col min="2057" max="2057" width="12.6640625" style="155" customWidth="1"/>
    <col min="2058" max="2301" width="9" style="155" customWidth="1"/>
    <col min="2302" max="2302" width="28.44140625" style="155" customWidth="1"/>
    <col min="2303" max="2304" width="12.6640625" style="155" customWidth="1"/>
    <col min="2305" max="2309" width="18.33203125" style="155" customWidth="1"/>
    <col min="2310" max="2310" width="19.109375" style="155" customWidth="1"/>
    <col min="2311" max="2312" width="9" style="155" customWidth="1"/>
    <col min="2313" max="2313" width="12.6640625" style="155" customWidth="1"/>
    <col min="2314" max="2557" width="9" style="155" customWidth="1"/>
    <col min="2558" max="2558" width="28.44140625" style="155" customWidth="1"/>
    <col min="2559" max="2560" width="12.6640625" style="155" customWidth="1"/>
    <col min="2561" max="2565" width="18.33203125" style="155" customWidth="1"/>
    <col min="2566" max="2566" width="19.109375" style="155" customWidth="1"/>
    <col min="2567" max="2568" width="9" style="155" customWidth="1"/>
    <col min="2569" max="2569" width="12.6640625" style="155" customWidth="1"/>
    <col min="2570" max="2813" width="9" style="155" customWidth="1"/>
    <col min="2814" max="2814" width="28.44140625" style="155" customWidth="1"/>
    <col min="2815" max="2816" width="12.6640625" style="155" customWidth="1"/>
    <col min="2817" max="2821" width="18.33203125" style="155" customWidth="1"/>
    <col min="2822" max="2822" width="19.109375" style="155" customWidth="1"/>
    <col min="2823" max="2824" width="9" style="155" customWidth="1"/>
    <col min="2825" max="2825" width="12.6640625" style="155" customWidth="1"/>
    <col min="2826" max="3069" width="9" style="155" customWidth="1"/>
    <col min="3070" max="3070" width="28.44140625" style="155" customWidth="1"/>
    <col min="3071" max="3072" width="12.6640625" style="155" customWidth="1"/>
    <col min="3073" max="3077" width="18.33203125" style="155" customWidth="1"/>
    <col min="3078" max="3078" width="19.109375" style="155" customWidth="1"/>
    <col min="3079" max="3080" width="9" style="155" customWidth="1"/>
    <col min="3081" max="3081" width="12.6640625" style="155" customWidth="1"/>
    <col min="3082" max="3325" width="9" style="155" customWidth="1"/>
    <col min="3326" max="3326" width="28.44140625" style="155" customWidth="1"/>
    <col min="3327" max="3328" width="12.6640625" style="155" customWidth="1"/>
    <col min="3329" max="3333" width="18.33203125" style="155" customWidth="1"/>
    <col min="3334" max="3334" width="19.109375" style="155" customWidth="1"/>
    <col min="3335" max="3336" width="9" style="155" customWidth="1"/>
    <col min="3337" max="3337" width="12.6640625" style="155" customWidth="1"/>
    <col min="3338" max="3581" width="9" style="155" customWidth="1"/>
    <col min="3582" max="3582" width="28.44140625" style="155" customWidth="1"/>
    <col min="3583" max="3584" width="12.6640625" style="155" customWidth="1"/>
    <col min="3585" max="3589" width="18.33203125" style="155" customWidth="1"/>
    <col min="3590" max="3590" width="19.109375" style="155" customWidth="1"/>
    <col min="3591" max="3592" width="9" style="155" customWidth="1"/>
    <col min="3593" max="3593" width="12.6640625" style="155" customWidth="1"/>
    <col min="3594" max="3837" width="9" style="155" customWidth="1"/>
    <col min="3838" max="3838" width="28.44140625" style="155" customWidth="1"/>
    <col min="3839" max="3840" width="12.6640625" style="155" customWidth="1"/>
    <col min="3841" max="3845" width="18.33203125" style="155" customWidth="1"/>
    <col min="3846" max="3846" width="19.109375" style="155" customWidth="1"/>
    <col min="3847" max="3848" width="9" style="155" customWidth="1"/>
    <col min="3849" max="3849" width="12.6640625" style="155" customWidth="1"/>
    <col min="3850" max="4093" width="9" style="155" customWidth="1"/>
    <col min="4094" max="4094" width="28.44140625" style="155" customWidth="1"/>
    <col min="4095" max="4096" width="12.6640625" style="155" customWidth="1"/>
    <col min="4097" max="4101" width="18.33203125" style="155" customWidth="1"/>
    <col min="4102" max="4102" width="19.109375" style="155" customWidth="1"/>
    <col min="4103" max="4104" width="9" style="155" customWidth="1"/>
    <col min="4105" max="4105" width="12.6640625" style="155" customWidth="1"/>
    <col min="4106" max="4349" width="9" style="155" customWidth="1"/>
    <col min="4350" max="4350" width="28.44140625" style="155" customWidth="1"/>
    <col min="4351" max="4352" width="12.6640625" style="155" customWidth="1"/>
    <col min="4353" max="4357" width="18.33203125" style="155" customWidth="1"/>
    <col min="4358" max="4358" width="19.109375" style="155" customWidth="1"/>
    <col min="4359" max="4360" width="9" style="155" customWidth="1"/>
    <col min="4361" max="4361" width="12.6640625" style="155" customWidth="1"/>
    <col min="4362" max="4605" width="9" style="155" customWidth="1"/>
    <col min="4606" max="4606" width="28.44140625" style="155" customWidth="1"/>
    <col min="4607" max="4608" width="12.6640625" style="155" customWidth="1"/>
    <col min="4609" max="4613" width="18.33203125" style="155" customWidth="1"/>
    <col min="4614" max="4614" width="19.109375" style="155" customWidth="1"/>
    <col min="4615" max="4616" width="9" style="155" customWidth="1"/>
    <col min="4617" max="4617" width="12.6640625" style="155" customWidth="1"/>
    <col min="4618" max="4861" width="9" style="155" customWidth="1"/>
    <col min="4862" max="4862" width="28.44140625" style="155" customWidth="1"/>
    <col min="4863" max="4864" width="12.6640625" style="155" customWidth="1"/>
    <col min="4865" max="4869" width="18.33203125" style="155" customWidth="1"/>
    <col min="4870" max="4870" width="19.109375" style="155" customWidth="1"/>
    <col min="4871" max="4872" width="9" style="155" customWidth="1"/>
    <col min="4873" max="4873" width="12.6640625" style="155" customWidth="1"/>
    <col min="4874" max="5117" width="9" style="155" customWidth="1"/>
    <col min="5118" max="5118" width="28.44140625" style="155" customWidth="1"/>
    <col min="5119" max="5120" width="12.6640625" style="155" customWidth="1"/>
    <col min="5121" max="5125" width="18.33203125" style="155" customWidth="1"/>
    <col min="5126" max="5126" width="19.109375" style="155" customWidth="1"/>
    <col min="5127" max="5128" width="9" style="155" customWidth="1"/>
    <col min="5129" max="5129" width="12.6640625" style="155" customWidth="1"/>
    <col min="5130" max="5373" width="9" style="155" customWidth="1"/>
    <col min="5374" max="5374" width="28.44140625" style="155" customWidth="1"/>
    <col min="5375" max="5376" width="12.6640625" style="155" customWidth="1"/>
    <col min="5377" max="5381" width="18.33203125" style="155" customWidth="1"/>
    <col min="5382" max="5382" width="19.109375" style="155" customWidth="1"/>
    <col min="5383" max="5384" width="9" style="155" customWidth="1"/>
    <col min="5385" max="5385" width="12.6640625" style="155" customWidth="1"/>
    <col min="5386" max="5629" width="9" style="155" customWidth="1"/>
    <col min="5630" max="5630" width="28.44140625" style="155" customWidth="1"/>
    <col min="5631" max="5632" width="12.6640625" style="155" customWidth="1"/>
    <col min="5633" max="5637" width="18.33203125" style="155" customWidth="1"/>
    <col min="5638" max="5638" width="19.109375" style="155" customWidth="1"/>
    <col min="5639" max="5640" width="9" style="155" customWidth="1"/>
    <col min="5641" max="5641" width="12.6640625" style="155" customWidth="1"/>
    <col min="5642" max="5885" width="9" style="155" customWidth="1"/>
    <col min="5886" max="5886" width="28.44140625" style="155" customWidth="1"/>
    <col min="5887" max="5888" width="12.6640625" style="155" customWidth="1"/>
    <col min="5889" max="5893" width="18.33203125" style="155" customWidth="1"/>
    <col min="5894" max="5894" width="19.109375" style="155" customWidth="1"/>
    <col min="5895" max="5896" width="9" style="155" customWidth="1"/>
    <col min="5897" max="5897" width="12.6640625" style="155" customWidth="1"/>
    <col min="5898" max="6141" width="9" style="155" customWidth="1"/>
    <col min="6142" max="6142" width="28.44140625" style="155" customWidth="1"/>
    <col min="6143" max="6144" width="12.6640625" style="155" customWidth="1"/>
    <col min="6145" max="6149" width="18.33203125" style="155" customWidth="1"/>
    <col min="6150" max="6150" width="19.109375" style="155" customWidth="1"/>
    <col min="6151" max="6152" width="9" style="155" customWidth="1"/>
    <col min="6153" max="6153" width="12.6640625" style="155" customWidth="1"/>
    <col min="6154" max="6397" width="9" style="155" customWidth="1"/>
    <col min="6398" max="6398" width="28.44140625" style="155" customWidth="1"/>
    <col min="6399" max="6400" width="12.6640625" style="155" customWidth="1"/>
    <col min="6401" max="6405" width="18.33203125" style="155" customWidth="1"/>
    <col min="6406" max="6406" width="19.109375" style="155" customWidth="1"/>
    <col min="6407" max="6408" width="9" style="155" customWidth="1"/>
    <col min="6409" max="6409" width="12.6640625" style="155" customWidth="1"/>
    <col min="6410" max="6653" width="9" style="155" customWidth="1"/>
    <col min="6654" max="6654" width="28.44140625" style="155" customWidth="1"/>
    <col min="6655" max="6656" width="12.6640625" style="155" customWidth="1"/>
    <col min="6657" max="6661" width="18.33203125" style="155" customWidth="1"/>
    <col min="6662" max="6662" width="19.109375" style="155" customWidth="1"/>
    <col min="6663" max="6664" width="9" style="155" customWidth="1"/>
    <col min="6665" max="6665" width="12.6640625" style="155" customWidth="1"/>
    <col min="6666" max="6909" width="9" style="155" customWidth="1"/>
    <col min="6910" max="6910" width="28.44140625" style="155" customWidth="1"/>
    <col min="6911" max="6912" width="12.6640625" style="155" customWidth="1"/>
    <col min="6913" max="6917" width="18.33203125" style="155" customWidth="1"/>
    <col min="6918" max="6918" width="19.109375" style="155" customWidth="1"/>
    <col min="6919" max="6920" width="9" style="155" customWidth="1"/>
    <col min="6921" max="6921" width="12.6640625" style="155" customWidth="1"/>
    <col min="6922" max="7165" width="9" style="155" customWidth="1"/>
    <col min="7166" max="7166" width="28.44140625" style="155" customWidth="1"/>
    <col min="7167" max="7168" width="12.6640625" style="155" customWidth="1"/>
    <col min="7169" max="7173" width="18.33203125" style="155" customWidth="1"/>
    <col min="7174" max="7174" width="19.109375" style="155" customWidth="1"/>
    <col min="7175" max="7176" width="9" style="155" customWidth="1"/>
    <col min="7177" max="7177" width="12.6640625" style="155" customWidth="1"/>
    <col min="7178" max="7421" width="9" style="155" customWidth="1"/>
    <col min="7422" max="7422" width="28.44140625" style="155" customWidth="1"/>
    <col min="7423" max="7424" width="12.6640625" style="155" customWidth="1"/>
    <col min="7425" max="7429" width="18.33203125" style="155" customWidth="1"/>
    <col min="7430" max="7430" width="19.109375" style="155" customWidth="1"/>
    <col min="7431" max="7432" width="9" style="155" customWidth="1"/>
    <col min="7433" max="7433" width="12.6640625" style="155" customWidth="1"/>
    <col min="7434" max="7677" width="9" style="155" customWidth="1"/>
    <col min="7678" max="7678" width="28.44140625" style="155" customWidth="1"/>
    <col min="7679" max="7680" width="12.6640625" style="155" customWidth="1"/>
    <col min="7681" max="7685" width="18.33203125" style="155" customWidth="1"/>
    <col min="7686" max="7686" width="19.109375" style="155" customWidth="1"/>
    <col min="7687" max="7688" width="9" style="155" customWidth="1"/>
    <col min="7689" max="7689" width="12.6640625" style="155" customWidth="1"/>
    <col min="7690" max="7933" width="9" style="155" customWidth="1"/>
    <col min="7934" max="7934" width="28.44140625" style="155" customWidth="1"/>
    <col min="7935" max="7936" width="12.6640625" style="155" customWidth="1"/>
    <col min="7937" max="7941" width="18.33203125" style="155" customWidth="1"/>
    <col min="7942" max="7942" width="19.109375" style="155" customWidth="1"/>
    <col min="7943" max="7944" width="9" style="155" customWidth="1"/>
    <col min="7945" max="7945" width="12.6640625" style="155" customWidth="1"/>
    <col min="7946" max="8189" width="9" style="155" customWidth="1"/>
    <col min="8190" max="8190" width="28.44140625" style="155" customWidth="1"/>
    <col min="8191" max="8192" width="12.6640625" style="155" customWidth="1"/>
    <col min="8193" max="8197" width="18.33203125" style="155" customWidth="1"/>
    <col min="8198" max="8198" width="19.109375" style="155" customWidth="1"/>
    <col min="8199" max="8200" width="9" style="155" customWidth="1"/>
    <col min="8201" max="8201" width="12.6640625" style="155" customWidth="1"/>
    <col min="8202" max="8445" width="9" style="155" customWidth="1"/>
    <col min="8446" max="8446" width="28.44140625" style="155" customWidth="1"/>
    <col min="8447" max="8448" width="12.6640625" style="155" customWidth="1"/>
    <col min="8449" max="8453" width="18.33203125" style="155" customWidth="1"/>
    <col min="8454" max="8454" width="19.109375" style="155" customWidth="1"/>
    <col min="8455" max="8456" width="9" style="155" customWidth="1"/>
    <col min="8457" max="8457" width="12.6640625" style="155" customWidth="1"/>
    <col min="8458" max="8701" width="9" style="155" customWidth="1"/>
    <col min="8702" max="8702" width="28.44140625" style="155" customWidth="1"/>
    <col min="8703" max="8704" width="12.6640625" style="155" customWidth="1"/>
    <col min="8705" max="8709" width="18.33203125" style="155" customWidth="1"/>
    <col min="8710" max="8710" width="19.109375" style="155" customWidth="1"/>
    <col min="8711" max="8712" width="9" style="155" customWidth="1"/>
    <col min="8713" max="8713" width="12.6640625" style="155" customWidth="1"/>
    <col min="8714" max="8957" width="9" style="155" customWidth="1"/>
    <col min="8958" max="8958" width="28.44140625" style="155" customWidth="1"/>
    <col min="8959" max="8960" width="12.6640625" style="155" customWidth="1"/>
    <col min="8961" max="8965" width="18.33203125" style="155" customWidth="1"/>
    <col min="8966" max="8966" width="19.109375" style="155" customWidth="1"/>
    <col min="8967" max="8968" width="9" style="155" customWidth="1"/>
    <col min="8969" max="8969" width="12.6640625" style="155" customWidth="1"/>
    <col min="8970" max="9213" width="9" style="155" customWidth="1"/>
    <col min="9214" max="9214" width="28.44140625" style="155" customWidth="1"/>
    <col min="9215" max="9216" width="12.6640625" style="155" customWidth="1"/>
    <col min="9217" max="9221" width="18.33203125" style="155" customWidth="1"/>
    <col min="9222" max="9222" width="19.109375" style="155" customWidth="1"/>
    <col min="9223" max="9224" width="9" style="155" customWidth="1"/>
    <col min="9225" max="9225" width="12.6640625" style="155" customWidth="1"/>
    <col min="9226" max="9469" width="9" style="155" customWidth="1"/>
    <col min="9470" max="9470" width="28.44140625" style="155" customWidth="1"/>
    <col min="9471" max="9472" width="12.6640625" style="155" customWidth="1"/>
    <col min="9473" max="9477" width="18.33203125" style="155" customWidth="1"/>
    <col min="9478" max="9478" width="19.109375" style="155" customWidth="1"/>
    <col min="9479" max="9480" width="9" style="155" customWidth="1"/>
    <col min="9481" max="9481" width="12.6640625" style="155" customWidth="1"/>
    <col min="9482" max="9725" width="9" style="155" customWidth="1"/>
    <col min="9726" max="9726" width="28.44140625" style="155" customWidth="1"/>
    <col min="9727" max="9728" width="12.6640625" style="155" customWidth="1"/>
    <col min="9729" max="9733" width="18.33203125" style="155" customWidth="1"/>
    <col min="9734" max="9734" width="19.109375" style="155" customWidth="1"/>
    <col min="9735" max="9736" width="9" style="155" customWidth="1"/>
    <col min="9737" max="9737" width="12.6640625" style="155" customWidth="1"/>
    <col min="9738" max="9981" width="9" style="155" customWidth="1"/>
    <col min="9982" max="9982" width="28.44140625" style="155" customWidth="1"/>
    <col min="9983" max="9984" width="12.6640625" style="155" customWidth="1"/>
    <col min="9985" max="9989" width="18.33203125" style="155" customWidth="1"/>
    <col min="9990" max="9990" width="19.109375" style="155" customWidth="1"/>
    <col min="9991" max="9992" width="9" style="155" customWidth="1"/>
    <col min="9993" max="9993" width="12.6640625" style="155" customWidth="1"/>
    <col min="9994" max="10237" width="9" style="155" customWidth="1"/>
    <col min="10238" max="10238" width="28.44140625" style="155" customWidth="1"/>
    <col min="10239" max="10240" width="12.6640625" style="155" customWidth="1"/>
    <col min="10241" max="10245" width="18.33203125" style="155" customWidth="1"/>
    <col min="10246" max="10246" width="19.109375" style="155" customWidth="1"/>
    <col min="10247" max="10248" width="9" style="155" customWidth="1"/>
    <col min="10249" max="10249" width="12.6640625" style="155" customWidth="1"/>
    <col min="10250" max="10493" width="9" style="155" customWidth="1"/>
    <col min="10494" max="10494" width="28.44140625" style="155" customWidth="1"/>
    <col min="10495" max="10496" width="12.6640625" style="155" customWidth="1"/>
    <col min="10497" max="10501" width="18.33203125" style="155" customWidth="1"/>
    <col min="10502" max="10502" width="19.109375" style="155" customWidth="1"/>
    <col min="10503" max="10504" width="9" style="155" customWidth="1"/>
    <col min="10505" max="10505" width="12.6640625" style="155" customWidth="1"/>
    <col min="10506" max="10749" width="9" style="155" customWidth="1"/>
    <col min="10750" max="10750" width="28.44140625" style="155" customWidth="1"/>
    <col min="10751" max="10752" width="12.6640625" style="155" customWidth="1"/>
    <col min="10753" max="10757" width="18.33203125" style="155" customWidth="1"/>
    <col min="10758" max="10758" width="19.109375" style="155" customWidth="1"/>
    <col min="10759" max="10760" width="9" style="155" customWidth="1"/>
    <col min="10761" max="10761" width="12.6640625" style="155" customWidth="1"/>
    <col min="10762" max="11005" width="9" style="155" customWidth="1"/>
    <col min="11006" max="11006" width="28.44140625" style="155" customWidth="1"/>
    <col min="11007" max="11008" width="12.6640625" style="155" customWidth="1"/>
    <col min="11009" max="11013" width="18.33203125" style="155" customWidth="1"/>
    <col min="11014" max="11014" width="19.109375" style="155" customWidth="1"/>
    <col min="11015" max="11016" width="9" style="155" customWidth="1"/>
    <col min="11017" max="11017" width="12.6640625" style="155" customWidth="1"/>
    <col min="11018" max="11261" width="9" style="155" customWidth="1"/>
    <col min="11262" max="11262" width="28.44140625" style="155" customWidth="1"/>
    <col min="11263" max="11264" width="12.6640625" style="155" customWidth="1"/>
    <col min="11265" max="11269" width="18.33203125" style="155" customWidth="1"/>
    <col min="11270" max="11270" width="19.109375" style="155" customWidth="1"/>
    <col min="11271" max="11272" width="9" style="155" customWidth="1"/>
    <col min="11273" max="11273" width="12.6640625" style="155" customWidth="1"/>
    <col min="11274" max="11517" width="9" style="155" customWidth="1"/>
    <col min="11518" max="11518" width="28.44140625" style="155" customWidth="1"/>
    <col min="11519" max="11520" width="12.6640625" style="155" customWidth="1"/>
    <col min="11521" max="11525" width="18.33203125" style="155" customWidth="1"/>
    <col min="11526" max="11526" width="19.109375" style="155" customWidth="1"/>
    <col min="11527" max="11528" width="9" style="155" customWidth="1"/>
    <col min="11529" max="11529" width="12.6640625" style="155" customWidth="1"/>
    <col min="11530" max="11773" width="9" style="155" customWidth="1"/>
    <col min="11774" max="11774" width="28.44140625" style="155" customWidth="1"/>
    <col min="11775" max="11776" width="12.6640625" style="155" customWidth="1"/>
    <col min="11777" max="11781" width="18.33203125" style="155" customWidth="1"/>
    <col min="11782" max="11782" width="19.109375" style="155" customWidth="1"/>
    <col min="11783" max="11784" width="9" style="155" customWidth="1"/>
    <col min="11785" max="11785" width="12.6640625" style="155" customWidth="1"/>
    <col min="11786" max="12029" width="9" style="155" customWidth="1"/>
    <col min="12030" max="12030" width="28.44140625" style="155" customWidth="1"/>
    <col min="12031" max="12032" width="12.6640625" style="155" customWidth="1"/>
    <col min="12033" max="12037" width="18.33203125" style="155" customWidth="1"/>
    <col min="12038" max="12038" width="19.109375" style="155" customWidth="1"/>
    <col min="12039" max="12040" width="9" style="155" customWidth="1"/>
    <col min="12041" max="12041" width="12.6640625" style="155" customWidth="1"/>
    <col min="12042" max="12285" width="9" style="155" customWidth="1"/>
    <col min="12286" max="12286" width="28.44140625" style="155" customWidth="1"/>
    <col min="12287" max="12288" width="12.6640625" style="155" customWidth="1"/>
    <col min="12289" max="12293" width="18.33203125" style="155" customWidth="1"/>
    <col min="12294" max="12294" width="19.109375" style="155" customWidth="1"/>
    <col min="12295" max="12296" width="9" style="155" customWidth="1"/>
    <col min="12297" max="12297" width="12.6640625" style="155" customWidth="1"/>
    <col min="12298" max="12541" width="9" style="155" customWidth="1"/>
    <col min="12542" max="12542" width="28.44140625" style="155" customWidth="1"/>
    <col min="12543" max="12544" width="12.6640625" style="155" customWidth="1"/>
    <col min="12545" max="12549" width="18.33203125" style="155" customWidth="1"/>
    <col min="12550" max="12550" width="19.109375" style="155" customWidth="1"/>
    <col min="12551" max="12552" width="9" style="155" customWidth="1"/>
    <col min="12553" max="12553" width="12.6640625" style="155" customWidth="1"/>
    <col min="12554" max="12797" width="9" style="155" customWidth="1"/>
    <col min="12798" max="12798" width="28.44140625" style="155" customWidth="1"/>
    <col min="12799" max="12800" width="12.6640625" style="155" customWidth="1"/>
    <col min="12801" max="12805" width="18.33203125" style="155" customWidth="1"/>
    <col min="12806" max="12806" width="19.109375" style="155" customWidth="1"/>
    <col min="12807" max="12808" width="9" style="155" customWidth="1"/>
    <col min="12809" max="12809" width="12.6640625" style="155" customWidth="1"/>
    <col min="12810" max="13053" width="9" style="155" customWidth="1"/>
    <col min="13054" max="13054" width="28.44140625" style="155" customWidth="1"/>
    <col min="13055" max="13056" width="12.6640625" style="155" customWidth="1"/>
    <col min="13057" max="13061" width="18.33203125" style="155" customWidth="1"/>
    <col min="13062" max="13062" width="19.109375" style="155" customWidth="1"/>
    <col min="13063" max="13064" width="9" style="155" customWidth="1"/>
    <col min="13065" max="13065" width="12.6640625" style="155" customWidth="1"/>
    <col min="13066" max="13309" width="9" style="155" customWidth="1"/>
    <col min="13310" max="13310" width="28.44140625" style="155" customWidth="1"/>
    <col min="13311" max="13312" width="12.6640625" style="155" customWidth="1"/>
    <col min="13313" max="13317" width="18.33203125" style="155" customWidth="1"/>
    <col min="13318" max="13318" width="19.109375" style="155" customWidth="1"/>
    <col min="13319" max="13320" width="9" style="155" customWidth="1"/>
    <col min="13321" max="13321" width="12.6640625" style="155" customWidth="1"/>
    <col min="13322" max="13565" width="9" style="155" customWidth="1"/>
    <col min="13566" max="13566" width="28.44140625" style="155" customWidth="1"/>
    <col min="13567" max="13568" width="12.6640625" style="155" customWidth="1"/>
    <col min="13569" max="13573" width="18.33203125" style="155" customWidth="1"/>
    <col min="13574" max="13574" width="19.109375" style="155" customWidth="1"/>
    <col min="13575" max="13576" width="9" style="155" customWidth="1"/>
    <col min="13577" max="13577" width="12.6640625" style="155" customWidth="1"/>
    <col min="13578" max="13821" width="9" style="155" customWidth="1"/>
    <col min="13822" max="13822" width="28.44140625" style="155" customWidth="1"/>
    <col min="13823" max="13824" width="12.6640625" style="155" customWidth="1"/>
    <col min="13825" max="13829" width="18.33203125" style="155" customWidth="1"/>
    <col min="13830" max="13830" width="19.109375" style="155" customWidth="1"/>
    <col min="13831" max="13832" width="9" style="155" customWidth="1"/>
    <col min="13833" max="13833" width="12.6640625" style="155" customWidth="1"/>
    <col min="13834" max="14077" width="9" style="155" customWidth="1"/>
    <col min="14078" max="14078" width="28.44140625" style="155" customWidth="1"/>
    <col min="14079" max="14080" width="12.6640625" style="155" customWidth="1"/>
    <col min="14081" max="14085" width="18.33203125" style="155" customWidth="1"/>
    <col min="14086" max="14086" width="19.109375" style="155" customWidth="1"/>
    <col min="14087" max="14088" width="9" style="155" customWidth="1"/>
    <col min="14089" max="14089" width="12.6640625" style="155" customWidth="1"/>
    <col min="14090" max="14333" width="9" style="155" customWidth="1"/>
    <col min="14334" max="14334" width="28.44140625" style="155" customWidth="1"/>
    <col min="14335" max="14336" width="12.6640625" style="155" customWidth="1"/>
    <col min="14337" max="14341" width="18.33203125" style="155" customWidth="1"/>
    <col min="14342" max="14342" width="19.109375" style="155" customWidth="1"/>
    <col min="14343" max="14344" width="9" style="155" customWidth="1"/>
    <col min="14345" max="14345" width="12.6640625" style="155" customWidth="1"/>
    <col min="14346" max="14589" width="9" style="155" customWidth="1"/>
    <col min="14590" max="14590" width="28.44140625" style="155" customWidth="1"/>
    <col min="14591" max="14592" width="12.6640625" style="155" customWidth="1"/>
    <col min="14593" max="14597" width="18.33203125" style="155" customWidth="1"/>
    <col min="14598" max="14598" width="19.109375" style="155" customWidth="1"/>
    <col min="14599" max="14600" width="9" style="155" customWidth="1"/>
    <col min="14601" max="14601" width="12.6640625" style="155" customWidth="1"/>
    <col min="14602" max="14845" width="9" style="155" customWidth="1"/>
    <col min="14846" max="14846" width="28.44140625" style="155" customWidth="1"/>
    <col min="14847" max="14848" width="12.6640625" style="155" customWidth="1"/>
    <col min="14849" max="14853" width="18.33203125" style="155" customWidth="1"/>
    <col min="14854" max="14854" width="19.109375" style="155" customWidth="1"/>
    <col min="14855" max="14856" width="9" style="155" customWidth="1"/>
    <col min="14857" max="14857" width="12.6640625" style="155" customWidth="1"/>
    <col min="14858" max="15101" width="9" style="155" customWidth="1"/>
    <col min="15102" max="15102" width="28.44140625" style="155" customWidth="1"/>
    <col min="15103" max="15104" width="12.6640625" style="155" customWidth="1"/>
    <col min="15105" max="15109" width="18.33203125" style="155" customWidth="1"/>
    <col min="15110" max="15110" width="19.109375" style="155" customWidth="1"/>
    <col min="15111" max="15112" width="9" style="155" customWidth="1"/>
    <col min="15113" max="15113" width="12.6640625" style="155" customWidth="1"/>
    <col min="15114" max="15357" width="9" style="155" customWidth="1"/>
    <col min="15358" max="15358" width="28.44140625" style="155" customWidth="1"/>
    <col min="15359" max="15360" width="12.6640625" style="155" customWidth="1"/>
    <col min="15361" max="15365" width="18.33203125" style="155" customWidth="1"/>
    <col min="15366" max="15366" width="19.109375" style="155" customWidth="1"/>
    <col min="15367" max="15368" width="9" style="155" customWidth="1"/>
    <col min="15369" max="15369" width="12.6640625" style="155" customWidth="1"/>
    <col min="15370" max="15613" width="9" style="155" customWidth="1"/>
    <col min="15614" max="15614" width="28.44140625" style="155" customWidth="1"/>
    <col min="15615" max="15616" width="12.6640625" style="155" customWidth="1"/>
    <col min="15617" max="15621" width="18.33203125" style="155" customWidth="1"/>
    <col min="15622" max="15622" width="19.109375" style="155" customWidth="1"/>
    <col min="15623" max="15624" width="9" style="155" customWidth="1"/>
    <col min="15625" max="15625" width="12.6640625" style="155" customWidth="1"/>
    <col min="15626" max="15869" width="9" style="155" customWidth="1"/>
    <col min="15870" max="15870" width="28.44140625" style="155" customWidth="1"/>
    <col min="15871" max="15872" width="12.6640625" style="155" customWidth="1"/>
    <col min="15873" max="15877" width="18.33203125" style="155" customWidth="1"/>
    <col min="15878" max="15878" width="19.109375" style="155" customWidth="1"/>
    <col min="15879" max="15880" width="9" style="155" customWidth="1"/>
    <col min="15881" max="15881" width="12.6640625" style="155" customWidth="1"/>
    <col min="15882" max="16125" width="9" style="155" customWidth="1"/>
    <col min="16126" max="16126" width="28.44140625" style="155" customWidth="1"/>
    <col min="16127" max="16128" width="12.6640625" style="155" customWidth="1"/>
    <col min="16129" max="16133" width="18.33203125" style="155" customWidth="1"/>
    <col min="16134" max="16134" width="19.109375" style="155" customWidth="1"/>
    <col min="16135" max="16136" width="9" style="155" customWidth="1"/>
    <col min="16137" max="16137" width="12.6640625" style="155" customWidth="1"/>
    <col min="16138" max="16379" width="9" style="155" customWidth="1"/>
  </cols>
  <sheetData>
    <row r="1" spans="1:11" ht="15" customHeight="1" x14ac:dyDescent="0.2">
      <c r="A1" s="20" t="s">
        <v>469</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2"/>
      <c r="B3" s="21"/>
      <c r="C3" s="21"/>
      <c r="D3" s="21"/>
      <c r="E3" s="21"/>
      <c r="F3" s="21"/>
      <c r="G3" s="21"/>
      <c r="H3" s="21"/>
      <c r="I3" s="573" t="s">
        <v>794</v>
      </c>
      <c r="J3" s="573"/>
      <c r="K3" s="573"/>
    </row>
    <row r="4" spans="1:11" ht="13.65" customHeight="1" x14ac:dyDescent="0.2">
      <c r="A4" s="21"/>
      <c r="B4" s="21"/>
      <c r="C4" s="21"/>
      <c r="D4" s="21"/>
      <c r="E4" s="21"/>
      <c r="F4" s="21"/>
      <c r="G4" s="21"/>
      <c r="H4" s="21"/>
      <c r="I4" s="21"/>
      <c r="J4" s="21"/>
      <c r="K4" s="21"/>
    </row>
    <row r="5" spans="1:11" ht="29.1" customHeight="1" x14ac:dyDescent="0.2">
      <c r="A5" s="362"/>
      <c r="B5" s="21"/>
      <c r="C5" s="21"/>
      <c r="D5" s="21"/>
      <c r="E5" s="574" t="s">
        <v>7</v>
      </c>
      <c r="F5" s="575"/>
      <c r="G5" s="575"/>
      <c r="H5" s="576"/>
      <c r="I5" s="21"/>
      <c r="J5" s="476"/>
      <c r="K5" s="362"/>
    </row>
    <row r="6" spans="1:11" ht="13.65" customHeight="1" x14ac:dyDescent="0.2">
      <c r="A6" s="21"/>
      <c r="B6" s="583" t="s">
        <v>774</v>
      </c>
      <c r="C6" s="583"/>
      <c r="D6" s="584" t="s">
        <v>779</v>
      </c>
      <c r="E6" s="577"/>
      <c r="F6" s="578"/>
      <c r="G6" s="578"/>
      <c r="H6" s="579"/>
      <c r="I6" s="457"/>
      <c r="J6" s="586"/>
      <c r="K6" s="586"/>
    </row>
    <row r="7" spans="1:11" ht="13.65" customHeight="1" x14ac:dyDescent="0.2">
      <c r="A7" s="21"/>
      <c r="B7" s="583"/>
      <c r="C7" s="583"/>
      <c r="D7" s="584"/>
      <c r="E7" s="580"/>
      <c r="F7" s="581"/>
      <c r="G7" s="581"/>
      <c r="H7" s="582"/>
      <c r="I7" s="375" t="s">
        <v>795</v>
      </c>
      <c r="J7" s="585" t="s">
        <v>12</v>
      </c>
      <c r="K7" s="585"/>
    </row>
    <row r="8" spans="1:11" x14ac:dyDescent="0.2">
      <c r="A8" s="21"/>
      <c r="B8" s="571" t="s">
        <v>775</v>
      </c>
      <c r="C8" s="571"/>
      <c r="D8" s="375" t="s">
        <v>780</v>
      </c>
      <c r="E8" s="548" t="s">
        <v>789</v>
      </c>
      <c r="F8" s="549"/>
      <c r="G8" s="549"/>
      <c r="H8" s="550"/>
      <c r="I8" s="80" t="s">
        <v>796</v>
      </c>
      <c r="J8" s="572" t="s">
        <v>797</v>
      </c>
      <c r="K8" s="572"/>
    </row>
    <row r="9" spans="1:11" x14ac:dyDescent="0.2">
      <c r="A9" s="21"/>
      <c r="B9" s="21"/>
      <c r="C9" s="21" t="s">
        <v>30</v>
      </c>
      <c r="D9" s="375" t="s">
        <v>781</v>
      </c>
      <c r="E9" s="548" t="s">
        <v>685</v>
      </c>
      <c r="F9" s="549"/>
      <c r="G9" s="549"/>
      <c r="H9" s="550"/>
      <c r="I9" s="458"/>
      <c r="J9" s="551"/>
      <c r="K9" s="551"/>
    </row>
    <row r="10" spans="1:11" x14ac:dyDescent="0.2">
      <c r="A10" s="21"/>
      <c r="B10" s="21"/>
      <c r="C10" s="21"/>
      <c r="D10" s="375" t="s">
        <v>782</v>
      </c>
      <c r="E10" s="552">
        <v>2976151</v>
      </c>
      <c r="F10" s="553"/>
      <c r="G10" s="553"/>
      <c r="H10" s="554"/>
      <c r="I10" s="375"/>
      <c r="J10" s="375"/>
      <c r="K10" s="375"/>
    </row>
    <row r="11" spans="1:11" x14ac:dyDescent="0.2">
      <c r="A11" s="21"/>
      <c r="B11" s="21"/>
      <c r="C11" s="21"/>
      <c r="D11" s="375" t="s">
        <v>783</v>
      </c>
      <c r="E11" s="555">
        <v>392153</v>
      </c>
      <c r="F11" s="556"/>
      <c r="G11" s="556"/>
      <c r="H11" s="557"/>
      <c r="I11" s="375"/>
      <c r="J11" s="477"/>
      <c r="K11" s="477"/>
    </row>
    <row r="12" spans="1:11" x14ac:dyDescent="0.2">
      <c r="A12" s="21"/>
      <c r="B12" s="21"/>
      <c r="C12" s="21"/>
      <c r="D12" s="375" t="s">
        <v>784</v>
      </c>
      <c r="E12" s="555">
        <v>11671055827</v>
      </c>
      <c r="F12" s="556"/>
      <c r="G12" s="556"/>
      <c r="H12" s="557"/>
      <c r="I12" s="375"/>
      <c r="J12" s="477"/>
      <c r="K12" s="477"/>
    </row>
    <row r="13" spans="1:11" x14ac:dyDescent="0.2">
      <c r="A13" s="21"/>
      <c r="B13" s="21"/>
      <c r="C13" s="21"/>
      <c r="D13" s="375"/>
      <c r="E13" s="384"/>
      <c r="F13" s="384"/>
      <c r="G13" s="384"/>
      <c r="H13" s="384"/>
      <c r="I13" s="375"/>
      <c r="J13" s="477"/>
      <c r="K13" s="477"/>
    </row>
    <row r="14" spans="1:11" ht="13.8" thickBot="1" x14ac:dyDescent="0.25">
      <c r="A14" s="21"/>
      <c r="B14" s="21" t="s">
        <v>776</v>
      </c>
      <c r="C14" s="21"/>
      <c r="D14" s="21"/>
      <c r="E14" s="21"/>
      <c r="F14" s="21"/>
      <c r="G14" s="21"/>
      <c r="H14" s="21"/>
      <c r="I14" s="21"/>
      <c r="J14" s="478" t="s">
        <v>27</v>
      </c>
      <c r="K14" s="21"/>
    </row>
    <row r="15" spans="1:11" ht="13.5" customHeight="1" x14ac:dyDescent="0.2">
      <c r="A15" s="21"/>
      <c r="B15" s="363"/>
      <c r="C15" s="370"/>
      <c r="D15" s="376"/>
      <c r="E15" s="376"/>
      <c r="F15" s="558" t="s">
        <v>35</v>
      </c>
      <c r="G15" s="559"/>
      <c r="H15" s="560"/>
      <c r="I15" s="561" t="s">
        <v>38</v>
      </c>
      <c r="J15" s="562"/>
      <c r="K15" s="563"/>
    </row>
    <row r="16" spans="1:11" ht="39.6" x14ac:dyDescent="0.2">
      <c r="A16" s="21"/>
      <c r="B16" s="364" t="s">
        <v>471</v>
      </c>
      <c r="C16" s="80" t="s">
        <v>624</v>
      </c>
      <c r="D16" s="377" t="s">
        <v>785</v>
      </c>
      <c r="E16" s="385" t="s">
        <v>790</v>
      </c>
      <c r="F16" s="564" t="s">
        <v>791</v>
      </c>
      <c r="G16" s="566" t="s">
        <v>792</v>
      </c>
      <c r="H16" s="568" t="s">
        <v>734</v>
      </c>
      <c r="I16" s="564" t="s">
        <v>791</v>
      </c>
      <c r="J16" s="570" t="s">
        <v>792</v>
      </c>
      <c r="K16" s="546" t="s">
        <v>734</v>
      </c>
    </row>
    <row r="17" spans="1:11" ht="13.8" thickBot="1" x14ac:dyDescent="0.25">
      <c r="A17" s="21"/>
      <c r="B17" s="365"/>
      <c r="C17" s="371"/>
      <c r="D17" s="371"/>
      <c r="E17" s="386"/>
      <c r="F17" s="565"/>
      <c r="G17" s="567"/>
      <c r="H17" s="569"/>
      <c r="I17" s="565"/>
      <c r="J17" s="567"/>
      <c r="K17" s="547"/>
    </row>
    <row r="18" spans="1:11" x14ac:dyDescent="0.2">
      <c r="A18" s="21"/>
      <c r="B18" s="366" t="s">
        <v>472</v>
      </c>
      <c r="C18" s="372" t="s">
        <v>625</v>
      </c>
      <c r="D18" s="378">
        <v>0</v>
      </c>
      <c r="E18" s="387" t="s">
        <v>674</v>
      </c>
      <c r="F18" s="393"/>
      <c r="G18" s="419"/>
      <c r="H18" s="438" t="s">
        <v>674</v>
      </c>
      <c r="I18" s="459"/>
      <c r="J18" s="419"/>
      <c r="K18" s="484" t="s">
        <v>674</v>
      </c>
    </row>
    <row r="19" spans="1:11" ht="27" customHeight="1" x14ac:dyDescent="0.2">
      <c r="A19" s="21"/>
      <c r="B19" s="161" t="s">
        <v>473</v>
      </c>
      <c r="C19" s="58" t="s">
        <v>626</v>
      </c>
      <c r="D19" s="69">
        <v>0</v>
      </c>
      <c r="E19" s="388" t="s">
        <v>674</v>
      </c>
      <c r="F19" s="394"/>
      <c r="G19" s="420"/>
      <c r="H19" s="439" t="s">
        <v>674</v>
      </c>
      <c r="I19" s="460"/>
      <c r="J19" s="420"/>
      <c r="K19" s="485" t="s">
        <v>674</v>
      </c>
    </row>
    <row r="20" spans="1:11" x14ac:dyDescent="0.2">
      <c r="A20" s="21"/>
      <c r="B20" s="33" t="s">
        <v>474</v>
      </c>
      <c r="C20" s="536" t="s">
        <v>627</v>
      </c>
      <c r="D20" s="77">
        <v>0</v>
      </c>
      <c r="E20" s="530" t="s">
        <v>674</v>
      </c>
      <c r="F20" s="395"/>
      <c r="G20" s="421"/>
      <c r="H20" s="440" t="s">
        <v>674</v>
      </c>
      <c r="I20" s="461"/>
      <c r="J20" s="421"/>
      <c r="K20" s="486" t="s">
        <v>674</v>
      </c>
    </row>
    <row r="21" spans="1:11" x14ac:dyDescent="0.2">
      <c r="A21" s="21"/>
      <c r="B21" s="31" t="s">
        <v>475</v>
      </c>
      <c r="C21" s="537"/>
      <c r="D21" s="75">
        <v>20</v>
      </c>
      <c r="E21" s="531"/>
      <c r="F21" s="396"/>
      <c r="G21" s="422"/>
      <c r="H21" s="441" t="s">
        <v>674</v>
      </c>
      <c r="I21" s="462"/>
      <c r="J21" s="422"/>
      <c r="K21" s="487" t="s">
        <v>674</v>
      </c>
    </row>
    <row r="22" spans="1:11" x14ac:dyDescent="0.2">
      <c r="A22" s="21"/>
      <c r="B22" s="31" t="s">
        <v>476</v>
      </c>
      <c r="C22" s="537"/>
      <c r="D22" s="75">
        <v>50</v>
      </c>
      <c r="E22" s="531"/>
      <c r="F22" s="396"/>
      <c r="G22" s="422"/>
      <c r="H22" s="441" t="s">
        <v>674</v>
      </c>
      <c r="I22" s="462"/>
      <c r="J22" s="422"/>
      <c r="K22" s="487" t="s">
        <v>674</v>
      </c>
    </row>
    <row r="23" spans="1:11" x14ac:dyDescent="0.2">
      <c r="A23" s="21"/>
      <c r="B23" s="31" t="s">
        <v>477</v>
      </c>
      <c r="C23" s="537"/>
      <c r="D23" s="75">
        <v>100</v>
      </c>
      <c r="E23" s="531"/>
      <c r="F23" s="396"/>
      <c r="G23" s="422"/>
      <c r="H23" s="441" t="s">
        <v>674</v>
      </c>
      <c r="I23" s="462"/>
      <c r="J23" s="422"/>
      <c r="K23" s="487" t="s">
        <v>674</v>
      </c>
    </row>
    <row r="24" spans="1:11" x14ac:dyDescent="0.2">
      <c r="A24" s="21"/>
      <c r="B24" s="34" t="s">
        <v>478</v>
      </c>
      <c r="C24" s="541"/>
      <c r="D24" s="81">
        <v>150</v>
      </c>
      <c r="E24" s="532"/>
      <c r="F24" s="395"/>
      <c r="G24" s="421"/>
      <c r="H24" s="440" t="s">
        <v>674</v>
      </c>
      <c r="I24" s="461"/>
      <c r="J24" s="421"/>
      <c r="K24" s="486" t="s">
        <v>674</v>
      </c>
    </row>
    <row r="25" spans="1:11" x14ac:dyDescent="0.2">
      <c r="A25" s="21"/>
      <c r="B25" s="161" t="s">
        <v>479</v>
      </c>
      <c r="C25" s="67" t="s">
        <v>628</v>
      </c>
      <c r="D25" s="69">
        <v>0</v>
      </c>
      <c r="E25" s="388" t="s">
        <v>674</v>
      </c>
      <c r="F25" s="394"/>
      <c r="G25" s="420"/>
      <c r="H25" s="439" t="s">
        <v>674</v>
      </c>
      <c r="I25" s="460"/>
      <c r="J25" s="420"/>
      <c r="K25" s="485" t="s">
        <v>674</v>
      </c>
    </row>
    <row r="26" spans="1:11" x14ac:dyDescent="0.2">
      <c r="A26" s="21"/>
      <c r="B26" s="161" t="s">
        <v>480</v>
      </c>
      <c r="C26" s="67" t="s">
        <v>629</v>
      </c>
      <c r="D26" s="69">
        <v>0</v>
      </c>
      <c r="E26" s="388" t="s">
        <v>674</v>
      </c>
      <c r="F26" s="394"/>
      <c r="G26" s="420"/>
      <c r="H26" s="439" t="s">
        <v>674</v>
      </c>
      <c r="I26" s="460"/>
      <c r="J26" s="420"/>
      <c r="K26" s="485" t="s">
        <v>674</v>
      </c>
    </row>
    <row r="27" spans="1:11" x14ac:dyDescent="0.2">
      <c r="A27" s="21"/>
      <c r="B27" s="33" t="s">
        <v>481</v>
      </c>
      <c r="C27" s="545" t="s">
        <v>630</v>
      </c>
      <c r="D27" s="77">
        <v>20</v>
      </c>
      <c r="E27" s="530" t="s">
        <v>674</v>
      </c>
      <c r="F27" s="395"/>
      <c r="G27" s="421"/>
      <c r="H27" s="440" t="s">
        <v>674</v>
      </c>
      <c r="I27" s="461"/>
      <c r="J27" s="421"/>
      <c r="K27" s="486" t="s">
        <v>674</v>
      </c>
    </row>
    <row r="28" spans="1:11" x14ac:dyDescent="0.2">
      <c r="A28" s="21"/>
      <c r="B28" s="31" t="s">
        <v>482</v>
      </c>
      <c r="C28" s="539"/>
      <c r="D28" s="75">
        <v>50</v>
      </c>
      <c r="E28" s="531"/>
      <c r="F28" s="396"/>
      <c r="G28" s="422"/>
      <c r="H28" s="441" t="s">
        <v>674</v>
      </c>
      <c r="I28" s="462"/>
      <c r="J28" s="422"/>
      <c r="K28" s="487" t="s">
        <v>674</v>
      </c>
    </row>
    <row r="29" spans="1:11" x14ac:dyDescent="0.2">
      <c r="A29" s="21"/>
      <c r="B29" s="31" t="s">
        <v>483</v>
      </c>
      <c r="C29" s="539"/>
      <c r="D29" s="75">
        <v>100</v>
      </c>
      <c r="E29" s="531"/>
      <c r="F29" s="396"/>
      <c r="G29" s="422"/>
      <c r="H29" s="441" t="s">
        <v>674</v>
      </c>
      <c r="I29" s="462"/>
      <c r="J29" s="422"/>
      <c r="K29" s="487" t="s">
        <v>674</v>
      </c>
    </row>
    <row r="30" spans="1:11" x14ac:dyDescent="0.2">
      <c r="A30" s="21"/>
      <c r="B30" s="34" t="s">
        <v>484</v>
      </c>
      <c r="C30" s="540"/>
      <c r="D30" s="81">
        <v>150</v>
      </c>
      <c r="E30" s="532"/>
      <c r="F30" s="395"/>
      <c r="G30" s="421"/>
      <c r="H30" s="440" t="s">
        <v>674</v>
      </c>
      <c r="I30" s="461"/>
      <c r="J30" s="421"/>
      <c r="K30" s="486" t="s">
        <v>674</v>
      </c>
    </row>
    <row r="31" spans="1:11" x14ac:dyDescent="0.2">
      <c r="A31" s="21"/>
      <c r="B31" s="30" t="s">
        <v>485</v>
      </c>
      <c r="C31" s="533" t="s">
        <v>631</v>
      </c>
      <c r="D31" s="74">
        <v>0</v>
      </c>
      <c r="E31" s="530" t="s">
        <v>674</v>
      </c>
      <c r="F31" s="397"/>
      <c r="G31" s="423"/>
      <c r="H31" s="442" t="s">
        <v>674</v>
      </c>
      <c r="I31" s="463"/>
      <c r="J31" s="423"/>
      <c r="K31" s="488" t="s">
        <v>674</v>
      </c>
    </row>
    <row r="32" spans="1:11" x14ac:dyDescent="0.2">
      <c r="A32" s="21"/>
      <c r="B32" s="31" t="s">
        <v>486</v>
      </c>
      <c r="C32" s="534"/>
      <c r="D32" s="75">
        <v>20</v>
      </c>
      <c r="E32" s="531"/>
      <c r="F32" s="396"/>
      <c r="G32" s="422"/>
      <c r="H32" s="441" t="s">
        <v>674</v>
      </c>
      <c r="I32" s="462"/>
      <c r="J32" s="422"/>
      <c r="K32" s="487" t="s">
        <v>674</v>
      </c>
    </row>
    <row r="33" spans="1:11" x14ac:dyDescent="0.2">
      <c r="A33" s="21"/>
      <c r="B33" s="31" t="s">
        <v>487</v>
      </c>
      <c r="C33" s="534"/>
      <c r="D33" s="75">
        <v>30</v>
      </c>
      <c r="E33" s="531"/>
      <c r="F33" s="396"/>
      <c r="G33" s="422"/>
      <c r="H33" s="441" t="s">
        <v>674</v>
      </c>
      <c r="I33" s="462"/>
      <c r="J33" s="422"/>
      <c r="K33" s="487" t="s">
        <v>674</v>
      </c>
    </row>
    <row r="34" spans="1:11" x14ac:dyDescent="0.2">
      <c r="A34" s="21"/>
      <c r="B34" s="31" t="s">
        <v>488</v>
      </c>
      <c r="C34" s="534"/>
      <c r="D34" s="75">
        <v>50</v>
      </c>
      <c r="E34" s="531"/>
      <c r="F34" s="396"/>
      <c r="G34" s="422"/>
      <c r="H34" s="441" t="s">
        <v>674</v>
      </c>
      <c r="I34" s="462"/>
      <c r="J34" s="422"/>
      <c r="K34" s="487" t="s">
        <v>674</v>
      </c>
    </row>
    <row r="35" spans="1:11" x14ac:dyDescent="0.2">
      <c r="A35" s="21"/>
      <c r="B35" s="31" t="s">
        <v>489</v>
      </c>
      <c r="C35" s="534"/>
      <c r="D35" s="75">
        <v>100</v>
      </c>
      <c r="E35" s="531"/>
      <c r="F35" s="396"/>
      <c r="G35" s="422"/>
      <c r="H35" s="441" t="s">
        <v>674</v>
      </c>
      <c r="I35" s="462"/>
      <c r="J35" s="422"/>
      <c r="K35" s="487" t="s">
        <v>674</v>
      </c>
    </row>
    <row r="36" spans="1:11" x14ac:dyDescent="0.2">
      <c r="A36" s="21"/>
      <c r="B36" s="32" t="s">
        <v>490</v>
      </c>
      <c r="C36" s="535"/>
      <c r="D36" s="76">
        <v>150</v>
      </c>
      <c r="E36" s="532"/>
      <c r="F36" s="398"/>
      <c r="G36" s="424"/>
      <c r="H36" s="443" t="s">
        <v>674</v>
      </c>
      <c r="I36" s="464"/>
      <c r="J36" s="424"/>
      <c r="K36" s="489" t="s">
        <v>674</v>
      </c>
    </row>
    <row r="37" spans="1:11" x14ac:dyDescent="0.2">
      <c r="A37" s="21"/>
      <c r="B37" s="33" t="s">
        <v>491</v>
      </c>
      <c r="C37" s="536" t="s">
        <v>632</v>
      </c>
      <c r="D37" s="77">
        <v>10</v>
      </c>
      <c r="E37" s="530" t="s">
        <v>674</v>
      </c>
      <c r="F37" s="395"/>
      <c r="G37" s="421"/>
      <c r="H37" s="440" t="s">
        <v>674</v>
      </c>
      <c r="I37" s="461"/>
      <c r="J37" s="421"/>
      <c r="K37" s="486" t="s">
        <v>674</v>
      </c>
    </row>
    <row r="38" spans="1:11" x14ac:dyDescent="0.2">
      <c r="A38" s="21"/>
      <c r="B38" s="34" t="s">
        <v>492</v>
      </c>
      <c r="C38" s="537"/>
      <c r="D38" s="81">
        <v>20</v>
      </c>
      <c r="E38" s="531"/>
      <c r="F38" s="396"/>
      <c r="G38" s="422"/>
      <c r="H38" s="441" t="s">
        <v>674</v>
      </c>
      <c r="I38" s="462"/>
      <c r="J38" s="422"/>
      <c r="K38" s="487" t="s">
        <v>674</v>
      </c>
    </row>
    <row r="39" spans="1:11" x14ac:dyDescent="0.2">
      <c r="A39" s="21"/>
      <c r="B39" s="34" t="s">
        <v>493</v>
      </c>
      <c r="C39" s="537"/>
      <c r="D39" s="75">
        <v>50</v>
      </c>
      <c r="E39" s="531"/>
      <c r="F39" s="399"/>
      <c r="G39" s="425"/>
      <c r="H39" s="444" t="s">
        <v>674</v>
      </c>
      <c r="I39" s="465"/>
      <c r="J39" s="425"/>
      <c r="K39" s="490" t="s">
        <v>674</v>
      </c>
    </row>
    <row r="40" spans="1:11" x14ac:dyDescent="0.2">
      <c r="A40" s="21"/>
      <c r="B40" s="34" t="s">
        <v>494</v>
      </c>
      <c r="C40" s="537"/>
      <c r="D40" s="75">
        <v>100</v>
      </c>
      <c r="E40" s="531"/>
      <c r="F40" s="400"/>
      <c r="G40" s="422"/>
      <c r="H40" s="441" t="s">
        <v>674</v>
      </c>
      <c r="I40" s="462"/>
      <c r="J40" s="422"/>
      <c r="K40" s="487" t="s">
        <v>674</v>
      </c>
    </row>
    <row r="41" spans="1:11" x14ac:dyDescent="0.2">
      <c r="A41" s="21"/>
      <c r="B41" s="34" t="s">
        <v>495</v>
      </c>
      <c r="C41" s="541"/>
      <c r="D41" s="68">
        <v>150</v>
      </c>
      <c r="E41" s="532"/>
      <c r="F41" s="401"/>
      <c r="G41" s="424"/>
      <c r="H41" s="443" t="s">
        <v>674</v>
      </c>
      <c r="I41" s="464"/>
      <c r="J41" s="424"/>
      <c r="K41" s="489" t="s">
        <v>674</v>
      </c>
    </row>
    <row r="42" spans="1:11" x14ac:dyDescent="0.2">
      <c r="A42" s="21"/>
      <c r="B42" s="35" t="s">
        <v>496</v>
      </c>
      <c r="C42" s="542" t="s">
        <v>633</v>
      </c>
      <c r="D42" s="379">
        <v>10</v>
      </c>
      <c r="E42" s="530" t="s">
        <v>674</v>
      </c>
      <c r="F42" s="402"/>
      <c r="G42" s="423"/>
      <c r="H42" s="442" t="s">
        <v>674</v>
      </c>
      <c r="I42" s="463"/>
      <c r="J42" s="423"/>
      <c r="K42" s="488" t="s">
        <v>674</v>
      </c>
    </row>
    <row r="43" spans="1:11" x14ac:dyDescent="0.2">
      <c r="A43" s="21"/>
      <c r="B43" s="34" t="s">
        <v>497</v>
      </c>
      <c r="C43" s="543"/>
      <c r="D43" s="75">
        <v>20</v>
      </c>
      <c r="E43" s="531"/>
      <c r="F43" s="400"/>
      <c r="G43" s="422"/>
      <c r="H43" s="441" t="s">
        <v>674</v>
      </c>
      <c r="I43" s="462"/>
      <c r="J43" s="422"/>
      <c r="K43" s="487" t="s">
        <v>674</v>
      </c>
    </row>
    <row r="44" spans="1:11" x14ac:dyDescent="0.2">
      <c r="A44" s="21"/>
      <c r="B44" s="34" t="s">
        <v>498</v>
      </c>
      <c r="C44" s="543"/>
      <c r="D44" s="75">
        <v>50</v>
      </c>
      <c r="E44" s="531"/>
      <c r="F44" s="400"/>
      <c r="G44" s="422"/>
      <c r="H44" s="441" t="s">
        <v>674</v>
      </c>
      <c r="I44" s="462"/>
      <c r="J44" s="422"/>
      <c r="K44" s="487" t="s">
        <v>674</v>
      </c>
    </row>
    <row r="45" spans="1:11" x14ac:dyDescent="0.2">
      <c r="A45" s="21"/>
      <c r="B45" s="34" t="s">
        <v>499</v>
      </c>
      <c r="C45" s="543"/>
      <c r="D45" s="75">
        <v>100</v>
      </c>
      <c r="E45" s="531"/>
      <c r="F45" s="400"/>
      <c r="G45" s="422"/>
      <c r="H45" s="441" t="s">
        <v>674</v>
      </c>
      <c r="I45" s="462"/>
      <c r="J45" s="422"/>
      <c r="K45" s="487" t="s">
        <v>674</v>
      </c>
    </row>
    <row r="46" spans="1:11" x14ac:dyDescent="0.2">
      <c r="A46" s="21"/>
      <c r="B46" s="34" t="s">
        <v>500</v>
      </c>
      <c r="C46" s="544"/>
      <c r="D46" s="68">
        <v>150</v>
      </c>
      <c r="E46" s="532"/>
      <c r="F46" s="401"/>
      <c r="G46" s="424"/>
      <c r="H46" s="443" t="s">
        <v>674</v>
      </c>
      <c r="I46" s="464"/>
      <c r="J46" s="424"/>
      <c r="K46" s="489" t="s">
        <v>674</v>
      </c>
    </row>
    <row r="47" spans="1:11" x14ac:dyDescent="0.2">
      <c r="A47" s="21"/>
      <c r="B47" s="36" t="s">
        <v>501</v>
      </c>
      <c r="C47" s="542" t="s">
        <v>634</v>
      </c>
      <c r="D47" s="80">
        <v>20</v>
      </c>
      <c r="E47" s="530" t="s">
        <v>674</v>
      </c>
      <c r="F47" s="396"/>
      <c r="G47" s="422"/>
      <c r="H47" s="441" t="s">
        <v>674</v>
      </c>
      <c r="I47" s="462"/>
      <c r="J47" s="422"/>
      <c r="K47" s="487" t="s">
        <v>674</v>
      </c>
    </row>
    <row r="48" spans="1:11" x14ac:dyDescent="0.2">
      <c r="A48" s="21"/>
      <c r="B48" s="34" t="s">
        <v>502</v>
      </c>
      <c r="C48" s="543"/>
      <c r="D48" s="75">
        <v>50</v>
      </c>
      <c r="E48" s="531"/>
      <c r="F48" s="399"/>
      <c r="G48" s="425"/>
      <c r="H48" s="444" t="s">
        <v>674</v>
      </c>
      <c r="I48" s="465"/>
      <c r="J48" s="425"/>
      <c r="K48" s="490" t="s">
        <v>674</v>
      </c>
    </row>
    <row r="49" spans="1:11" x14ac:dyDescent="0.2">
      <c r="A49" s="21"/>
      <c r="B49" s="34" t="s">
        <v>503</v>
      </c>
      <c r="C49" s="543"/>
      <c r="D49" s="75">
        <v>100</v>
      </c>
      <c r="E49" s="531"/>
      <c r="F49" s="400"/>
      <c r="G49" s="422"/>
      <c r="H49" s="441" t="s">
        <v>674</v>
      </c>
      <c r="I49" s="462"/>
      <c r="J49" s="422"/>
      <c r="K49" s="487" t="s">
        <v>674</v>
      </c>
    </row>
    <row r="50" spans="1:11" x14ac:dyDescent="0.2">
      <c r="A50" s="21"/>
      <c r="B50" s="37" t="s">
        <v>504</v>
      </c>
      <c r="C50" s="544"/>
      <c r="D50" s="68">
        <v>150</v>
      </c>
      <c r="E50" s="532"/>
      <c r="F50" s="401"/>
      <c r="G50" s="424"/>
      <c r="H50" s="443" t="s">
        <v>674</v>
      </c>
      <c r="I50" s="464"/>
      <c r="J50" s="424"/>
      <c r="K50" s="489" t="s">
        <v>674</v>
      </c>
    </row>
    <row r="51" spans="1:11" x14ac:dyDescent="0.2">
      <c r="A51" s="21"/>
      <c r="B51" s="33" t="s">
        <v>505</v>
      </c>
      <c r="C51" s="536" t="s">
        <v>447</v>
      </c>
      <c r="D51" s="77">
        <v>20</v>
      </c>
      <c r="E51" s="530">
        <v>0.25569999999999998</v>
      </c>
      <c r="F51" s="403">
        <v>65805242</v>
      </c>
      <c r="G51" s="425">
        <v>13161048</v>
      </c>
      <c r="H51" s="444">
        <v>1.1000000000000001E-3</v>
      </c>
      <c r="I51" s="465">
        <v>65805242</v>
      </c>
      <c r="J51" s="425">
        <v>13161048</v>
      </c>
      <c r="K51" s="490">
        <v>1.1000000000000001E-3</v>
      </c>
    </row>
    <row r="52" spans="1:11" x14ac:dyDescent="0.2">
      <c r="A52" s="21"/>
      <c r="B52" s="33" t="s">
        <v>506</v>
      </c>
      <c r="C52" s="537"/>
      <c r="D52" s="77">
        <v>30</v>
      </c>
      <c r="E52" s="531"/>
      <c r="F52" s="403">
        <v>9165952</v>
      </c>
      <c r="G52" s="425">
        <v>2749785</v>
      </c>
      <c r="H52" s="444">
        <v>2.0000000000000001E-4</v>
      </c>
      <c r="I52" s="465">
        <v>9165952</v>
      </c>
      <c r="J52" s="425">
        <v>2749785</v>
      </c>
      <c r="K52" s="490">
        <v>2.0000000000000001E-4</v>
      </c>
    </row>
    <row r="53" spans="1:11" x14ac:dyDescent="0.2">
      <c r="A53" s="21"/>
      <c r="B53" s="33" t="s">
        <v>507</v>
      </c>
      <c r="C53" s="537"/>
      <c r="D53" s="77">
        <v>40</v>
      </c>
      <c r="E53" s="531"/>
      <c r="F53" s="403">
        <v>22644022</v>
      </c>
      <c r="G53" s="425">
        <v>9057608</v>
      </c>
      <c r="H53" s="444">
        <v>8.0000000000000004E-4</v>
      </c>
      <c r="I53" s="465">
        <v>22644022</v>
      </c>
      <c r="J53" s="425">
        <v>9057608</v>
      </c>
      <c r="K53" s="490">
        <v>8.0000000000000004E-4</v>
      </c>
    </row>
    <row r="54" spans="1:11" x14ac:dyDescent="0.2">
      <c r="A54" s="21"/>
      <c r="B54" s="31" t="s">
        <v>508</v>
      </c>
      <c r="C54" s="537"/>
      <c r="D54" s="75">
        <v>50</v>
      </c>
      <c r="E54" s="531"/>
      <c r="F54" s="396"/>
      <c r="G54" s="422"/>
      <c r="H54" s="441" t="s">
        <v>674</v>
      </c>
      <c r="I54" s="462"/>
      <c r="J54" s="422"/>
      <c r="K54" s="487" t="s">
        <v>674</v>
      </c>
    </row>
    <row r="55" spans="1:11" x14ac:dyDescent="0.2">
      <c r="A55" s="21"/>
      <c r="B55" s="33" t="s">
        <v>509</v>
      </c>
      <c r="C55" s="537"/>
      <c r="D55" s="77">
        <v>75</v>
      </c>
      <c r="E55" s="531"/>
      <c r="F55" s="403"/>
      <c r="G55" s="425"/>
      <c r="H55" s="444" t="s">
        <v>674</v>
      </c>
      <c r="I55" s="465"/>
      <c r="J55" s="425"/>
      <c r="K55" s="490" t="s">
        <v>674</v>
      </c>
    </row>
    <row r="56" spans="1:11" x14ac:dyDescent="0.2">
      <c r="A56" s="21"/>
      <c r="B56" s="31" t="s">
        <v>510</v>
      </c>
      <c r="C56" s="537"/>
      <c r="D56" s="75">
        <v>100</v>
      </c>
      <c r="E56" s="531"/>
      <c r="F56" s="396"/>
      <c r="G56" s="422"/>
      <c r="H56" s="441" t="s">
        <v>674</v>
      </c>
      <c r="I56" s="462"/>
      <c r="J56" s="422"/>
      <c r="K56" s="487" t="s">
        <v>674</v>
      </c>
    </row>
    <row r="57" spans="1:11" x14ac:dyDescent="0.2">
      <c r="A57" s="21"/>
      <c r="B57" s="34" t="s">
        <v>511</v>
      </c>
      <c r="C57" s="537"/>
      <c r="D57" s="81">
        <v>150</v>
      </c>
      <c r="E57" s="531"/>
      <c r="F57" s="404"/>
      <c r="G57" s="426"/>
      <c r="H57" s="445" t="s">
        <v>674</v>
      </c>
      <c r="I57" s="466"/>
      <c r="J57" s="426"/>
      <c r="K57" s="491" t="s">
        <v>674</v>
      </c>
    </row>
    <row r="58" spans="1:11" s="156" customFormat="1" x14ac:dyDescent="0.2">
      <c r="A58" s="21"/>
      <c r="B58" s="37" t="s">
        <v>512</v>
      </c>
      <c r="C58" s="541"/>
      <c r="D58" s="78">
        <v>250</v>
      </c>
      <c r="E58" s="532"/>
      <c r="F58" s="405"/>
      <c r="G58" s="427"/>
      <c r="H58" s="446" t="s">
        <v>674</v>
      </c>
      <c r="I58" s="467"/>
      <c r="J58" s="427"/>
      <c r="K58" s="492" t="s">
        <v>674</v>
      </c>
    </row>
    <row r="59" spans="1:11" x14ac:dyDescent="0.2">
      <c r="A59" s="21"/>
      <c r="B59" s="38" t="s">
        <v>513</v>
      </c>
      <c r="C59" s="536" t="s">
        <v>635</v>
      </c>
      <c r="D59" s="77">
        <v>10</v>
      </c>
      <c r="E59" s="530" t="s">
        <v>674</v>
      </c>
      <c r="F59" s="403"/>
      <c r="G59" s="425"/>
      <c r="H59" s="444" t="s">
        <v>674</v>
      </c>
      <c r="I59" s="465"/>
      <c r="J59" s="425"/>
      <c r="K59" s="490" t="s">
        <v>674</v>
      </c>
    </row>
    <row r="60" spans="1:11" x14ac:dyDescent="0.2">
      <c r="A60" s="21"/>
      <c r="B60" s="33" t="s">
        <v>514</v>
      </c>
      <c r="C60" s="537"/>
      <c r="D60" s="77">
        <v>15</v>
      </c>
      <c r="E60" s="531"/>
      <c r="F60" s="403"/>
      <c r="G60" s="425"/>
      <c r="H60" s="444" t="s">
        <v>674</v>
      </c>
      <c r="I60" s="465"/>
      <c r="J60" s="425"/>
      <c r="K60" s="490" t="s">
        <v>674</v>
      </c>
    </row>
    <row r="61" spans="1:11" x14ac:dyDescent="0.2">
      <c r="A61" s="21"/>
      <c r="B61" s="33" t="s">
        <v>515</v>
      </c>
      <c r="C61" s="537"/>
      <c r="D61" s="77">
        <v>20</v>
      </c>
      <c r="E61" s="531"/>
      <c r="F61" s="403"/>
      <c r="G61" s="425"/>
      <c r="H61" s="444" t="s">
        <v>674</v>
      </c>
      <c r="I61" s="465"/>
      <c r="J61" s="425"/>
      <c r="K61" s="490" t="s">
        <v>674</v>
      </c>
    </row>
    <row r="62" spans="1:11" x14ac:dyDescent="0.2">
      <c r="A62" s="21"/>
      <c r="B62" s="31" t="s">
        <v>516</v>
      </c>
      <c r="C62" s="537"/>
      <c r="D62" s="75">
        <v>25</v>
      </c>
      <c r="E62" s="531"/>
      <c r="F62" s="396"/>
      <c r="G62" s="422"/>
      <c r="H62" s="441" t="s">
        <v>674</v>
      </c>
      <c r="I62" s="462"/>
      <c r="J62" s="422"/>
      <c r="K62" s="487" t="s">
        <v>674</v>
      </c>
    </row>
    <row r="63" spans="1:11" x14ac:dyDescent="0.2">
      <c r="A63" s="21"/>
      <c r="B63" s="33" t="s">
        <v>517</v>
      </c>
      <c r="C63" s="537"/>
      <c r="D63" s="77">
        <v>35</v>
      </c>
      <c r="E63" s="531"/>
      <c r="F63" s="403"/>
      <c r="G63" s="425"/>
      <c r="H63" s="444" t="s">
        <v>674</v>
      </c>
      <c r="I63" s="465"/>
      <c r="J63" s="425"/>
      <c r="K63" s="490" t="s">
        <v>674</v>
      </c>
    </row>
    <row r="64" spans="1:11" x14ac:dyDescent="0.2">
      <c r="A64" s="21"/>
      <c r="B64" s="31" t="s">
        <v>518</v>
      </c>
      <c r="C64" s="537"/>
      <c r="D64" s="75">
        <v>50</v>
      </c>
      <c r="E64" s="531"/>
      <c r="F64" s="396"/>
      <c r="G64" s="422"/>
      <c r="H64" s="441" t="s">
        <v>674</v>
      </c>
      <c r="I64" s="462"/>
      <c r="J64" s="422"/>
      <c r="K64" s="487" t="s">
        <v>674</v>
      </c>
    </row>
    <row r="65" spans="1:11" x14ac:dyDescent="0.2">
      <c r="A65" s="21"/>
      <c r="B65" s="37" t="s">
        <v>519</v>
      </c>
      <c r="C65" s="541"/>
      <c r="D65" s="78">
        <v>100</v>
      </c>
      <c r="E65" s="532"/>
      <c r="F65" s="405"/>
      <c r="G65" s="427"/>
      <c r="H65" s="446" t="s">
        <v>674</v>
      </c>
      <c r="I65" s="467"/>
      <c r="J65" s="427"/>
      <c r="K65" s="492" t="s">
        <v>674</v>
      </c>
    </row>
    <row r="66" spans="1:11" x14ac:dyDescent="0.2">
      <c r="A66" s="21"/>
      <c r="B66" s="33" t="s">
        <v>520</v>
      </c>
      <c r="C66" s="542" t="s">
        <v>636</v>
      </c>
      <c r="D66" s="77">
        <v>20</v>
      </c>
      <c r="E66" s="530" t="s">
        <v>674</v>
      </c>
      <c r="F66" s="395"/>
      <c r="G66" s="421"/>
      <c r="H66" s="440" t="s">
        <v>674</v>
      </c>
      <c r="I66" s="461"/>
      <c r="J66" s="421"/>
      <c r="K66" s="486" t="s">
        <v>674</v>
      </c>
    </row>
    <row r="67" spans="1:11" x14ac:dyDescent="0.2">
      <c r="A67" s="21"/>
      <c r="B67" s="31" t="s">
        <v>521</v>
      </c>
      <c r="C67" s="543"/>
      <c r="D67" s="75">
        <v>50</v>
      </c>
      <c r="E67" s="531"/>
      <c r="F67" s="396"/>
      <c r="G67" s="422"/>
      <c r="H67" s="441" t="s">
        <v>674</v>
      </c>
      <c r="I67" s="462"/>
      <c r="J67" s="422"/>
      <c r="K67" s="487" t="s">
        <v>674</v>
      </c>
    </row>
    <row r="68" spans="1:11" x14ac:dyDescent="0.2">
      <c r="A68" s="21"/>
      <c r="B68" s="31" t="s">
        <v>522</v>
      </c>
      <c r="C68" s="543"/>
      <c r="D68" s="75">
        <v>75</v>
      </c>
      <c r="E68" s="531"/>
      <c r="F68" s="396"/>
      <c r="G68" s="422"/>
      <c r="H68" s="441" t="s">
        <v>674</v>
      </c>
      <c r="I68" s="462"/>
      <c r="J68" s="422"/>
      <c r="K68" s="487" t="s">
        <v>674</v>
      </c>
    </row>
    <row r="69" spans="1:11" x14ac:dyDescent="0.2">
      <c r="A69" s="21"/>
      <c r="B69" s="31" t="s">
        <v>523</v>
      </c>
      <c r="C69" s="543"/>
      <c r="D69" s="75">
        <v>85</v>
      </c>
      <c r="E69" s="531"/>
      <c r="F69" s="396"/>
      <c r="G69" s="422"/>
      <c r="H69" s="441" t="s">
        <v>674</v>
      </c>
      <c r="I69" s="462"/>
      <c r="J69" s="422"/>
      <c r="K69" s="487" t="s">
        <v>674</v>
      </c>
    </row>
    <row r="70" spans="1:11" x14ac:dyDescent="0.2">
      <c r="A70" s="21"/>
      <c r="B70" s="31" t="s">
        <v>524</v>
      </c>
      <c r="C70" s="543"/>
      <c r="D70" s="75">
        <v>100</v>
      </c>
      <c r="E70" s="531"/>
      <c r="F70" s="396"/>
      <c r="G70" s="422"/>
      <c r="H70" s="441" t="s">
        <v>674</v>
      </c>
      <c r="I70" s="462"/>
      <c r="J70" s="422"/>
      <c r="K70" s="487" t="s">
        <v>674</v>
      </c>
    </row>
    <row r="71" spans="1:11" x14ac:dyDescent="0.2">
      <c r="A71" s="21"/>
      <c r="B71" s="34" t="s">
        <v>525</v>
      </c>
      <c r="C71" s="543"/>
      <c r="D71" s="81">
        <v>150</v>
      </c>
      <c r="E71" s="531"/>
      <c r="F71" s="404"/>
      <c r="G71" s="426"/>
      <c r="H71" s="445" t="s">
        <v>674</v>
      </c>
      <c r="I71" s="466"/>
      <c r="J71" s="426"/>
      <c r="K71" s="491" t="s">
        <v>674</v>
      </c>
    </row>
    <row r="72" spans="1:11" s="156" customFormat="1" x14ac:dyDescent="0.2">
      <c r="A72" s="21"/>
      <c r="B72" s="37" t="s">
        <v>526</v>
      </c>
      <c r="C72" s="544"/>
      <c r="D72" s="78">
        <v>250</v>
      </c>
      <c r="E72" s="532"/>
      <c r="F72" s="405"/>
      <c r="G72" s="427"/>
      <c r="H72" s="446" t="s">
        <v>674</v>
      </c>
      <c r="I72" s="467"/>
      <c r="J72" s="427"/>
      <c r="K72" s="492" t="s">
        <v>674</v>
      </c>
    </row>
    <row r="73" spans="1:11" x14ac:dyDescent="0.2">
      <c r="A73" s="21"/>
      <c r="B73" s="35" t="s">
        <v>527</v>
      </c>
      <c r="C73" s="542" t="s">
        <v>637</v>
      </c>
      <c r="D73" s="74">
        <v>20</v>
      </c>
      <c r="E73" s="530" t="s">
        <v>674</v>
      </c>
      <c r="F73" s="406"/>
      <c r="G73" s="428"/>
      <c r="H73" s="447" t="s">
        <v>674</v>
      </c>
      <c r="I73" s="468"/>
      <c r="J73" s="428"/>
      <c r="K73" s="493" t="s">
        <v>674</v>
      </c>
    </row>
    <row r="74" spans="1:11" x14ac:dyDescent="0.2">
      <c r="A74" s="21"/>
      <c r="B74" s="39" t="s">
        <v>528</v>
      </c>
      <c r="C74" s="543"/>
      <c r="D74" s="75">
        <v>50</v>
      </c>
      <c r="E74" s="531"/>
      <c r="F74" s="403"/>
      <c r="G74" s="425"/>
      <c r="H74" s="444" t="s">
        <v>674</v>
      </c>
      <c r="I74" s="465"/>
      <c r="J74" s="425"/>
      <c r="K74" s="490" t="s">
        <v>674</v>
      </c>
    </row>
    <row r="75" spans="1:11" x14ac:dyDescent="0.2">
      <c r="A75" s="21"/>
      <c r="B75" s="39" t="s">
        <v>529</v>
      </c>
      <c r="C75" s="543"/>
      <c r="D75" s="75">
        <v>75</v>
      </c>
      <c r="E75" s="531"/>
      <c r="F75" s="403"/>
      <c r="G75" s="425"/>
      <c r="H75" s="444" t="s">
        <v>674</v>
      </c>
      <c r="I75" s="465"/>
      <c r="J75" s="425"/>
      <c r="K75" s="490" t="s">
        <v>674</v>
      </c>
    </row>
    <row r="76" spans="1:11" x14ac:dyDescent="0.2">
      <c r="A76" s="21"/>
      <c r="B76" s="39" t="s">
        <v>530</v>
      </c>
      <c r="C76" s="543"/>
      <c r="D76" s="75">
        <v>80</v>
      </c>
      <c r="E76" s="531"/>
      <c r="F76" s="403"/>
      <c r="G76" s="425"/>
      <c r="H76" s="444" t="s">
        <v>674</v>
      </c>
      <c r="I76" s="465"/>
      <c r="J76" s="425"/>
      <c r="K76" s="490" t="s">
        <v>674</v>
      </c>
    </row>
    <row r="77" spans="1:11" x14ac:dyDescent="0.2">
      <c r="A77" s="21"/>
      <c r="B77" s="40" t="s">
        <v>531</v>
      </c>
      <c r="C77" s="543"/>
      <c r="D77" s="75">
        <v>100</v>
      </c>
      <c r="E77" s="531"/>
      <c r="F77" s="396"/>
      <c r="G77" s="422"/>
      <c r="H77" s="441" t="s">
        <v>674</v>
      </c>
      <c r="I77" s="462"/>
      <c r="J77" s="422"/>
      <c r="K77" s="487" t="s">
        <v>674</v>
      </c>
    </row>
    <row r="78" spans="1:11" x14ac:dyDescent="0.2">
      <c r="A78" s="21"/>
      <c r="B78" s="40" t="s">
        <v>532</v>
      </c>
      <c r="C78" s="543"/>
      <c r="D78" s="80">
        <v>130</v>
      </c>
      <c r="E78" s="531"/>
      <c r="F78" s="404"/>
      <c r="G78" s="426"/>
      <c r="H78" s="445" t="s">
        <v>674</v>
      </c>
      <c r="I78" s="466"/>
      <c r="J78" s="426"/>
      <c r="K78" s="491" t="s">
        <v>674</v>
      </c>
    </row>
    <row r="79" spans="1:11" x14ac:dyDescent="0.2">
      <c r="A79" s="21"/>
      <c r="B79" s="40" t="s">
        <v>533</v>
      </c>
      <c r="C79" s="543"/>
      <c r="D79" s="75">
        <v>150</v>
      </c>
      <c r="E79" s="531"/>
      <c r="F79" s="404"/>
      <c r="G79" s="426"/>
      <c r="H79" s="445" t="s">
        <v>674</v>
      </c>
      <c r="I79" s="466"/>
      <c r="J79" s="426"/>
      <c r="K79" s="491" t="s">
        <v>674</v>
      </c>
    </row>
    <row r="80" spans="1:11" x14ac:dyDescent="0.2">
      <c r="A80" s="21"/>
      <c r="B80" s="35" t="s">
        <v>534</v>
      </c>
      <c r="C80" s="536" t="s">
        <v>638</v>
      </c>
      <c r="D80" s="74">
        <v>45</v>
      </c>
      <c r="E80" s="530" t="s">
        <v>674</v>
      </c>
      <c r="F80" s="406"/>
      <c r="G80" s="428"/>
      <c r="H80" s="447" t="s">
        <v>674</v>
      </c>
      <c r="I80" s="468"/>
      <c r="J80" s="428"/>
      <c r="K80" s="493" t="s">
        <v>674</v>
      </c>
    </row>
    <row r="81" spans="1:11" s="156" customFormat="1" x14ac:dyDescent="0.2">
      <c r="A81" s="21"/>
      <c r="B81" s="40" t="s">
        <v>535</v>
      </c>
      <c r="C81" s="537"/>
      <c r="D81" s="80">
        <v>75</v>
      </c>
      <c r="E81" s="531"/>
      <c r="F81" s="396"/>
      <c r="G81" s="422"/>
      <c r="H81" s="441" t="s">
        <v>674</v>
      </c>
      <c r="I81" s="462"/>
      <c r="J81" s="422"/>
      <c r="K81" s="487" t="s">
        <v>674</v>
      </c>
    </row>
    <row r="82" spans="1:11" x14ac:dyDescent="0.2">
      <c r="A82" s="21"/>
      <c r="B82" s="41" t="s">
        <v>536</v>
      </c>
      <c r="C82" s="541"/>
      <c r="D82" s="76">
        <v>100</v>
      </c>
      <c r="E82" s="532"/>
      <c r="F82" s="405"/>
      <c r="G82" s="427"/>
      <c r="H82" s="446" t="s">
        <v>674</v>
      </c>
      <c r="I82" s="467"/>
      <c r="J82" s="427"/>
      <c r="K82" s="492" t="s">
        <v>674</v>
      </c>
    </row>
    <row r="83" spans="1:11" x14ac:dyDescent="0.2">
      <c r="A83" s="21"/>
      <c r="B83" s="33" t="s">
        <v>537</v>
      </c>
      <c r="C83" s="536" t="s">
        <v>639</v>
      </c>
      <c r="D83" s="77">
        <v>20</v>
      </c>
      <c r="E83" s="530" t="s">
        <v>674</v>
      </c>
      <c r="F83" s="403"/>
      <c r="G83" s="425"/>
      <c r="H83" s="444" t="s">
        <v>674</v>
      </c>
      <c r="I83" s="465"/>
      <c r="J83" s="425"/>
      <c r="K83" s="490" t="s">
        <v>674</v>
      </c>
    </row>
    <row r="84" spans="1:11" x14ac:dyDescent="0.2">
      <c r="A84" s="21"/>
      <c r="B84" s="33" t="s">
        <v>538</v>
      </c>
      <c r="C84" s="537"/>
      <c r="D84" s="77">
        <v>25</v>
      </c>
      <c r="E84" s="531"/>
      <c r="F84" s="403"/>
      <c r="G84" s="425"/>
      <c r="H84" s="444" t="s">
        <v>674</v>
      </c>
      <c r="I84" s="465"/>
      <c r="J84" s="425"/>
      <c r="K84" s="490" t="s">
        <v>674</v>
      </c>
    </row>
    <row r="85" spans="1:11" x14ac:dyDescent="0.2">
      <c r="A85" s="21"/>
      <c r="B85" s="33" t="s">
        <v>539</v>
      </c>
      <c r="C85" s="537"/>
      <c r="D85" s="77">
        <v>30</v>
      </c>
      <c r="E85" s="531"/>
      <c r="F85" s="403"/>
      <c r="G85" s="425"/>
      <c r="H85" s="444" t="s">
        <v>674</v>
      </c>
      <c r="I85" s="465"/>
      <c r="J85" s="425"/>
      <c r="K85" s="490" t="s">
        <v>674</v>
      </c>
    </row>
    <row r="86" spans="1:11" x14ac:dyDescent="0.2">
      <c r="A86" s="21"/>
      <c r="B86" s="33" t="s">
        <v>540</v>
      </c>
      <c r="C86" s="537"/>
      <c r="D86" s="77">
        <v>31.25</v>
      </c>
      <c r="E86" s="531"/>
      <c r="F86" s="403"/>
      <c r="G86" s="425"/>
      <c r="H86" s="444" t="s">
        <v>674</v>
      </c>
      <c r="I86" s="465"/>
      <c r="J86" s="425"/>
      <c r="K86" s="490" t="s">
        <v>674</v>
      </c>
    </row>
    <row r="87" spans="1:11" x14ac:dyDescent="0.2">
      <c r="A87" s="21"/>
      <c r="B87" s="33" t="s">
        <v>541</v>
      </c>
      <c r="C87" s="537"/>
      <c r="D87" s="77">
        <v>35</v>
      </c>
      <c r="E87" s="531"/>
      <c r="F87" s="403"/>
      <c r="G87" s="425"/>
      <c r="H87" s="444" t="s">
        <v>674</v>
      </c>
      <c r="I87" s="465"/>
      <c r="J87" s="425"/>
      <c r="K87" s="490" t="s">
        <v>674</v>
      </c>
    </row>
    <row r="88" spans="1:11" x14ac:dyDescent="0.2">
      <c r="A88" s="21"/>
      <c r="B88" s="33" t="s">
        <v>542</v>
      </c>
      <c r="C88" s="537"/>
      <c r="D88" s="77">
        <v>37.5</v>
      </c>
      <c r="E88" s="531"/>
      <c r="F88" s="403"/>
      <c r="G88" s="425"/>
      <c r="H88" s="444" t="s">
        <v>674</v>
      </c>
      <c r="I88" s="465"/>
      <c r="J88" s="425"/>
      <c r="K88" s="490" t="s">
        <v>674</v>
      </c>
    </row>
    <row r="89" spans="1:11" x14ac:dyDescent="0.2">
      <c r="A89" s="21"/>
      <c r="B89" s="31" t="s">
        <v>543</v>
      </c>
      <c r="C89" s="537"/>
      <c r="D89" s="75">
        <v>40</v>
      </c>
      <c r="E89" s="531"/>
      <c r="F89" s="396"/>
      <c r="G89" s="422"/>
      <c r="H89" s="441" t="s">
        <v>674</v>
      </c>
      <c r="I89" s="462"/>
      <c r="J89" s="422"/>
      <c r="K89" s="487" t="s">
        <v>674</v>
      </c>
    </row>
    <row r="90" spans="1:11" x14ac:dyDescent="0.2">
      <c r="A90" s="21"/>
      <c r="B90" s="33" t="s">
        <v>544</v>
      </c>
      <c r="C90" s="537"/>
      <c r="D90" s="77">
        <v>50</v>
      </c>
      <c r="E90" s="531"/>
      <c r="F90" s="403"/>
      <c r="G90" s="425"/>
      <c r="H90" s="444" t="s">
        <v>674</v>
      </c>
      <c r="I90" s="465"/>
      <c r="J90" s="425"/>
      <c r="K90" s="490" t="s">
        <v>674</v>
      </c>
    </row>
    <row r="91" spans="1:11" x14ac:dyDescent="0.2">
      <c r="A91" s="21"/>
      <c r="B91" s="33" t="s">
        <v>545</v>
      </c>
      <c r="C91" s="537"/>
      <c r="D91" s="77">
        <v>62.5</v>
      </c>
      <c r="E91" s="531"/>
      <c r="F91" s="403"/>
      <c r="G91" s="425"/>
      <c r="H91" s="444" t="s">
        <v>674</v>
      </c>
      <c r="I91" s="465"/>
      <c r="J91" s="425"/>
      <c r="K91" s="490" t="s">
        <v>674</v>
      </c>
    </row>
    <row r="92" spans="1:11" x14ac:dyDescent="0.2">
      <c r="A92" s="21"/>
      <c r="B92" s="31" t="s">
        <v>546</v>
      </c>
      <c r="C92" s="537"/>
      <c r="D92" s="75">
        <v>70</v>
      </c>
      <c r="E92" s="531"/>
      <c r="F92" s="396"/>
      <c r="G92" s="422"/>
      <c r="H92" s="441" t="s">
        <v>674</v>
      </c>
      <c r="I92" s="462"/>
      <c r="J92" s="422"/>
      <c r="K92" s="487" t="s">
        <v>674</v>
      </c>
    </row>
    <row r="93" spans="1:11" x14ac:dyDescent="0.2">
      <c r="A93" s="21"/>
      <c r="B93" s="37" t="s">
        <v>547</v>
      </c>
      <c r="C93" s="541"/>
      <c r="D93" s="78">
        <v>75</v>
      </c>
      <c r="E93" s="532"/>
      <c r="F93" s="405"/>
      <c r="G93" s="427"/>
      <c r="H93" s="446" t="s">
        <v>674</v>
      </c>
      <c r="I93" s="467"/>
      <c r="J93" s="427"/>
      <c r="K93" s="492" t="s">
        <v>674</v>
      </c>
    </row>
    <row r="94" spans="1:11" x14ac:dyDescent="0.2">
      <c r="A94" s="21"/>
      <c r="B94" s="35" t="s">
        <v>548</v>
      </c>
      <c r="C94" s="536" t="s">
        <v>640</v>
      </c>
      <c r="D94" s="74">
        <v>30</v>
      </c>
      <c r="E94" s="530" t="s">
        <v>674</v>
      </c>
      <c r="F94" s="406"/>
      <c r="G94" s="428"/>
      <c r="H94" s="447" t="s">
        <v>674</v>
      </c>
      <c r="I94" s="468"/>
      <c r="J94" s="428"/>
      <c r="K94" s="493" t="s">
        <v>674</v>
      </c>
    </row>
    <row r="95" spans="1:11" x14ac:dyDescent="0.2">
      <c r="A95" s="21"/>
      <c r="B95" s="33" t="s">
        <v>549</v>
      </c>
      <c r="C95" s="537"/>
      <c r="D95" s="77">
        <v>35</v>
      </c>
      <c r="E95" s="531"/>
      <c r="F95" s="403"/>
      <c r="G95" s="425"/>
      <c r="H95" s="444" t="s">
        <v>674</v>
      </c>
      <c r="I95" s="465"/>
      <c r="J95" s="425"/>
      <c r="K95" s="490" t="s">
        <v>674</v>
      </c>
    </row>
    <row r="96" spans="1:11" x14ac:dyDescent="0.2">
      <c r="A96" s="21"/>
      <c r="B96" s="33" t="s">
        <v>550</v>
      </c>
      <c r="C96" s="537"/>
      <c r="D96" s="77">
        <v>43.75</v>
      </c>
      <c r="E96" s="531"/>
      <c r="F96" s="403"/>
      <c r="G96" s="425"/>
      <c r="H96" s="444" t="s">
        <v>674</v>
      </c>
      <c r="I96" s="465"/>
      <c r="J96" s="425"/>
      <c r="K96" s="490" t="s">
        <v>674</v>
      </c>
    </row>
    <row r="97" spans="1:11" x14ac:dyDescent="0.2">
      <c r="A97" s="21"/>
      <c r="B97" s="33" t="s">
        <v>551</v>
      </c>
      <c r="C97" s="537"/>
      <c r="D97" s="77">
        <v>45</v>
      </c>
      <c r="E97" s="531"/>
      <c r="F97" s="403"/>
      <c r="G97" s="425"/>
      <c r="H97" s="444" t="s">
        <v>674</v>
      </c>
      <c r="I97" s="465"/>
      <c r="J97" s="425"/>
      <c r="K97" s="490" t="s">
        <v>674</v>
      </c>
    </row>
    <row r="98" spans="1:11" x14ac:dyDescent="0.2">
      <c r="A98" s="21"/>
      <c r="B98" s="33" t="s">
        <v>552</v>
      </c>
      <c r="C98" s="537"/>
      <c r="D98" s="77">
        <v>56.25</v>
      </c>
      <c r="E98" s="531"/>
      <c r="F98" s="403"/>
      <c r="G98" s="425"/>
      <c r="H98" s="444" t="s">
        <v>674</v>
      </c>
      <c r="I98" s="465"/>
      <c r="J98" s="425"/>
      <c r="K98" s="490" t="s">
        <v>674</v>
      </c>
    </row>
    <row r="99" spans="1:11" x14ac:dyDescent="0.2">
      <c r="A99" s="21"/>
      <c r="B99" s="33" t="s">
        <v>553</v>
      </c>
      <c r="C99" s="537"/>
      <c r="D99" s="77">
        <v>60</v>
      </c>
      <c r="E99" s="531"/>
      <c r="F99" s="403"/>
      <c r="G99" s="425"/>
      <c r="H99" s="444" t="s">
        <v>674</v>
      </c>
      <c r="I99" s="465"/>
      <c r="J99" s="425"/>
      <c r="K99" s="490" t="s">
        <v>674</v>
      </c>
    </row>
    <row r="100" spans="1:11" x14ac:dyDescent="0.2">
      <c r="A100" s="21"/>
      <c r="B100" s="31" t="s">
        <v>554</v>
      </c>
      <c r="C100" s="537"/>
      <c r="D100" s="75">
        <v>75</v>
      </c>
      <c r="E100" s="531"/>
      <c r="F100" s="396"/>
      <c r="G100" s="422"/>
      <c r="H100" s="441" t="s">
        <v>674</v>
      </c>
      <c r="I100" s="462"/>
      <c r="J100" s="422"/>
      <c r="K100" s="487" t="s">
        <v>674</v>
      </c>
    </row>
    <row r="101" spans="1:11" x14ac:dyDescent="0.2">
      <c r="A101" s="21"/>
      <c r="B101" s="33" t="s">
        <v>555</v>
      </c>
      <c r="C101" s="537"/>
      <c r="D101" s="77">
        <v>93.75</v>
      </c>
      <c r="E101" s="531"/>
      <c r="F101" s="403"/>
      <c r="G101" s="425"/>
      <c r="H101" s="444" t="s">
        <v>674</v>
      </c>
      <c r="I101" s="465"/>
      <c r="J101" s="425"/>
      <c r="K101" s="490" t="s">
        <v>674</v>
      </c>
    </row>
    <row r="102" spans="1:11" x14ac:dyDescent="0.2">
      <c r="A102" s="21"/>
      <c r="B102" s="33" t="s">
        <v>556</v>
      </c>
      <c r="C102" s="537"/>
      <c r="D102" s="77">
        <v>105</v>
      </c>
      <c r="E102" s="531"/>
      <c r="F102" s="403"/>
      <c r="G102" s="425"/>
      <c r="H102" s="444" t="s">
        <v>674</v>
      </c>
      <c r="I102" s="465"/>
      <c r="J102" s="425"/>
      <c r="K102" s="490" t="s">
        <v>674</v>
      </c>
    </row>
    <row r="103" spans="1:11" x14ac:dyDescent="0.2">
      <c r="A103" s="21"/>
      <c r="B103" s="37" t="s">
        <v>557</v>
      </c>
      <c r="C103" s="541"/>
      <c r="D103" s="78">
        <v>150</v>
      </c>
      <c r="E103" s="532"/>
      <c r="F103" s="405"/>
      <c r="G103" s="427"/>
      <c r="H103" s="446" t="s">
        <v>674</v>
      </c>
      <c r="I103" s="467"/>
      <c r="J103" s="427"/>
      <c r="K103" s="492" t="s">
        <v>674</v>
      </c>
    </row>
    <row r="104" spans="1:11" x14ac:dyDescent="0.2">
      <c r="A104" s="21"/>
      <c r="B104" s="33" t="s">
        <v>558</v>
      </c>
      <c r="C104" s="536" t="s">
        <v>641</v>
      </c>
      <c r="D104" s="77">
        <v>70</v>
      </c>
      <c r="E104" s="530" t="s">
        <v>674</v>
      </c>
      <c r="F104" s="403"/>
      <c r="G104" s="425"/>
      <c r="H104" s="444" t="s">
        <v>674</v>
      </c>
      <c r="I104" s="465"/>
      <c r="J104" s="425"/>
      <c r="K104" s="490" t="s">
        <v>674</v>
      </c>
    </row>
    <row r="105" spans="1:11" x14ac:dyDescent="0.2">
      <c r="A105" s="21"/>
      <c r="B105" s="33" t="s">
        <v>559</v>
      </c>
      <c r="C105" s="537"/>
      <c r="D105" s="77">
        <v>90</v>
      </c>
      <c r="E105" s="531"/>
      <c r="F105" s="403"/>
      <c r="G105" s="425"/>
      <c r="H105" s="444" t="s">
        <v>674</v>
      </c>
      <c r="I105" s="465"/>
      <c r="J105" s="425"/>
      <c r="K105" s="490" t="s">
        <v>674</v>
      </c>
    </row>
    <row r="106" spans="1:11" x14ac:dyDescent="0.2">
      <c r="A106" s="21"/>
      <c r="B106" s="33" t="s">
        <v>560</v>
      </c>
      <c r="C106" s="537"/>
      <c r="D106" s="77">
        <v>110</v>
      </c>
      <c r="E106" s="531"/>
      <c r="F106" s="403"/>
      <c r="G106" s="425"/>
      <c r="H106" s="444" t="s">
        <v>674</v>
      </c>
      <c r="I106" s="465"/>
      <c r="J106" s="425"/>
      <c r="K106" s="490" t="s">
        <v>674</v>
      </c>
    </row>
    <row r="107" spans="1:11" x14ac:dyDescent="0.2">
      <c r="A107" s="21"/>
      <c r="B107" s="33" t="s">
        <v>561</v>
      </c>
      <c r="C107" s="537"/>
      <c r="D107" s="77">
        <v>112.5</v>
      </c>
      <c r="E107" s="531"/>
      <c r="F107" s="403"/>
      <c r="G107" s="425"/>
      <c r="H107" s="444" t="s">
        <v>674</v>
      </c>
      <c r="I107" s="465"/>
      <c r="J107" s="425"/>
      <c r="K107" s="490" t="s">
        <v>674</v>
      </c>
    </row>
    <row r="108" spans="1:11" x14ac:dyDescent="0.2">
      <c r="A108" s="21"/>
      <c r="B108" s="37" t="s">
        <v>562</v>
      </c>
      <c r="C108" s="541"/>
      <c r="D108" s="78">
        <v>150</v>
      </c>
      <c r="E108" s="532"/>
      <c r="F108" s="405"/>
      <c r="G108" s="427"/>
      <c r="H108" s="446" t="s">
        <v>674</v>
      </c>
      <c r="I108" s="467"/>
      <c r="J108" s="427"/>
      <c r="K108" s="492" t="s">
        <v>674</v>
      </c>
    </row>
    <row r="109" spans="1:11" x14ac:dyDescent="0.2">
      <c r="A109" s="21"/>
      <c r="B109" s="42" t="s">
        <v>563</v>
      </c>
      <c r="C109" s="64" t="s">
        <v>642</v>
      </c>
      <c r="D109" s="69">
        <v>60</v>
      </c>
      <c r="E109" s="389" t="s">
        <v>674</v>
      </c>
      <c r="F109" s="394"/>
      <c r="G109" s="420"/>
      <c r="H109" s="439" t="s">
        <v>674</v>
      </c>
      <c r="I109" s="460"/>
      <c r="J109" s="420"/>
      <c r="K109" s="485" t="s">
        <v>674</v>
      </c>
    </row>
    <row r="110" spans="1:11" x14ac:dyDescent="0.2">
      <c r="A110" s="21"/>
      <c r="B110" s="33" t="s">
        <v>564</v>
      </c>
      <c r="C110" s="536" t="s">
        <v>643</v>
      </c>
      <c r="D110" s="77">
        <v>100</v>
      </c>
      <c r="E110" s="530" t="s">
        <v>674</v>
      </c>
      <c r="F110" s="403"/>
      <c r="G110" s="425"/>
      <c r="H110" s="444" t="s">
        <v>674</v>
      </c>
      <c r="I110" s="465"/>
      <c r="J110" s="425"/>
      <c r="K110" s="490" t="s">
        <v>674</v>
      </c>
    </row>
    <row r="111" spans="1:11" x14ac:dyDescent="0.2">
      <c r="A111" s="21"/>
      <c r="B111" s="37" t="s">
        <v>565</v>
      </c>
      <c r="C111" s="541"/>
      <c r="D111" s="78">
        <v>150</v>
      </c>
      <c r="E111" s="532"/>
      <c r="F111" s="405"/>
      <c r="G111" s="427"/>
      <c r="H111" s="446" t="s">
        <v>674</v>
      </c>
      <c r="I111" s="467"/>
      <c r="J111" s="427"/>
      <c r="K111" s="492" t="s">
        <v>674</v>
      </c>
    </row>
    <row r="112" spans="1:11" x14ac:dyDescent="0.2">
      <c r="A112" s="21"/>
      <c r="B112" s="33" t="s">
        <v>566</v>
      </c>
      <c r="C112" s="536" t="s">
        <v>644</v>
      </c>
      <c r="D112" s="77">
        <v>100</v>
      </c>
      <c r="E112" s="530" t="s">
        <v>674</v>
      </c>
      <c r="F112" s="403"/>
      <c r="G112" s="425"/>
      <c r="H112" s="444" t="s">
        <v>674</v>
      </c>
      <c r="I112" s="465"/>
      <c r="J112" s="425"/>
      <c r="K112" s="490" t="s">
        <v>674</v>
      </c>
    </row>
    <row r="113" spans="1:11" x14ac:dyDescent="0.2">
      <c r="A113" s="21"/>
      <c r="B113" s="33" t="s">
        <v>567</v>
      </c>
      <c r="C113" s="537"/>
      <c r="D113" s="77">
        <v>125</v>
      </c>
      <c r="E113" s="531"/>
      <c r="F113" s="403"/>
      <c r="G113" s="425"/>
      <c r="H113" s="444" t="s">
        <v>674</v>
      </c>
      <c r="I113" s="465"/>
      <c r="J113" s="425"/>
      <c r="K113" s="490" t="s">
        <v>674</v>
      </c>
    </row>
    <row r="114" spans="1:11" x14ac:dyDescent="0.2">
      <c r="A114" s="21"/>
      <c r="B114" s="37" t="s">
        <v>568</v>
      </c>
      <c r="C114" s="541"/>
      <c r="D114" s="78">
        <v>150</v>
      </c>
      <c r="E114" s="532"/>
      <c r="F114" s="405"/>
      <c r="G114" s="427"/>
      <c r="H114" s="446" t="s">
        <v>674</v>
      </c>
      <c r="I114" s="467"/>
      <c r="J114" s="427"/>
      <c r="K114" s="492" t="s">
        <v>674</v>
      </c>
    </row>
    <row r="115" spans="1:11" x14ac:dyDescent="0.2">
      <c r="A115" s="53"/>
      <c r="B115" s="33" t="s">
        <v>569</v>
      </c>
      <c r="C115" s="533" t="s">
        <v>645</v>
      </c>
      <c r="D115" s="77">
        <v>50</v>
      </c>
      <c r="E115" s="530" t="s">
        <v>674</v>
      </c>
      <c r="F115" s="403"/>
      <c r="G115" s="425"/>
      <c r="H115" s="444" t="s">
        <v>674</v>
      </c>
      <c r="I115" s="465"/>
      <c r="J115" s="425"/>
      <c r="K115" s="490" t="s">
        <v>674</v>
      </c>
    </row>
    <row r="116" spans="1:11" x14ac:dyDescent="0.2">
      <c r="A116" s="53"/>
      <c r="B116" s="31" t="s">
        <v>570</v>
      </c>
      <c r="C116" s="534"/>
      <c r="D116" s="75">
        <v>100</v>
      </c>
      <c r="E116" s="531"/>
      <c r="F116" s="403"/>
      <c r="G116" s="425"/>
      <c r="H116" s="444" t="s">
        <v>674</v>
      </c>
      <c r="I116" s="465"/>
      <c r="J116" s="425"/>
      <c r="K116" s="490" t="s">
        <v>674</v>
      </c>
    </row>
    <row r="117" spans="1:11" x14ac:dyDescent="0.2">
      <c r="A117" s="53"/>
      <c r="B117" s="34" t="s">
        <v>571</v>
      </c>
      <c r="C117" s="535"/>
      <c r="D117" s="81">
        <v>150</v>
      </c>
      <c r="E117" s="532"/>
      <c r="F117" s="398"/>
      <c r="G117" s="424"/>
      <c r="H117" s="440" t="s">
        <v>674</v>
      </c>
      <c r="I117" s="464"/>
      <c r="J117" s="424"/>
      <c r="K117" s="489" t="s">
        <v>674</v>
      </c>
    </row>
    <row r="118" spans="1:11" x14ac:dyDescent="0.2">
      <c r="A118" s="53"/>
      <c r="B118" s="43" t="s">
        <v>572</v>
      </c>
      <c r="C118" s="373" t="s">
        <v>646</v>
      </c>
      <c r="D118" s="275">
        <v>20</v>
      </c>
      <c r="E118" s="390"/>
      <c r="F118" s="407"/>
      <c r="G118" s="429"/>
      <c r="H118" s="448" t="s">
        <v>674</v>
      </c>
      <c r="I118" s="469"/>
      <c r="J118" s="429"/>
      <c r="K118" s="494" t="s">
        <v>674</v>
      </c>
    </row>
    <row r="119" spans="1:11" x14ac:dyDescent="0.2">
      <c r="A119" s="53"/>
      <c r="B119" s="43" t="s">
        <v>573</v>
      </c>
      <c r="C119" s="374" t="s">
        <v>647</v>
      </c>
      <c r="D119" s="275">
        <v>10</v>
      </c>
      <c r="E119" s="390"/>
      <c r="F119" s="407"/>
      <c r="G119" s="429"/>
      <c r="H119" s="448" t="s">
        <v>674</v>
      </c>
      <c r="I119" s="469"/>
      <c r="J119" s="429"/>
      <c r="K119" s="494" t="s">
        <v>674</v>
      </c>
    </row>
    <row r="120" spans="1:11" ht="26.4" x14ac:dyDescent="0.2">
      <c r="A120" s="53"/>
      <c r="B120" s="43" t="s">
        <v>574</v>
      </c>
      <c r="C120" s="374" t="s">
        <v>648</v>
      </c>
      <c r="D120" s="275">
        <v>10</v>
      </c>
      <c r="E120" s="390"/>
      <c r="F120" s="407"/>
      <c r="G120" s="429"/>
      <c r="H120" s="448" t="s">
        <v>674</v>
      </c>
      <c r="I120" s="469"/>
      <c r="J120" s="429"/>
      <c r="K120" s="494" t="s">
        <v>674</v>
      </c>
    </row>
    <row r="121" spans="1:11" x14ac:dyDescent="0.2">
      <c r="A121" s="21"/>
      <c r="B121" s="35" t="s">
        <v>575</v>
      </c>
      <c r="C121" s="536" t="s">
        <v>446</v>
      </c>
      <c r="D121" s="74">
        <v>100</v>
      </c>
      <c r="E121" s="530">
        <v>1.3</v>
      </c>
      <c r="F121" s="408"/>
      <c r="G121" s="428"/>
      <c r="H121" s="447" t="s">
        <v>674</v>
      </c>
      <c r="I121" s="468"/>
      <c r="J121" s="428"/>
      <c r="K121" s="493" t="s">
        <v>674</v>
      </c>
    </row>
    <row r="122" spans="1:11" x14ac:dyDescent="0.2">
      <c r="A122" s="21"/>
      <c r="B122" s="44" t="s">
        <v>576</v>
      </c>
      <c r="C122" s="537"/>
      <c r="D122" s="75">
        <v>130</v>
      </c>
      <c r="E122" s="531"/>
      <c r="F122" s="396">
        <v>11625973266</v>
      </c>
      <c r="G122" s="422">
        <v>15113765245</v>
      </c>
      <c r="H122" s="441">
        <v>1.2949999999999999</v>
      </c>
      <c r="I122" s="462">
        <v>11625973266</v>
      </c>
      <c r="J122" s="422">
        <v>15113765245</v>
      </c>
      <c r="K122" s="487">
        <v>1.2949999999999999</v>
      </c>
    </row>
    <row r="123" spans="1:11" x14ac:dyDescent="0.2">
      <c r="A123" s="21"/>
      <c r="B123" s="40" t="s">
        <v>577</v>
      </c>
      <c r="C123" s="537"/>
      <c r="D123" s="80">
        <v>160</v>
      </c>
      <c r="E123" s="531"/>
      <c r="F123" s="396"/>
      <c r="G123" s="422"/>
      <c r="H123" s="441" t="s">
        <v>674</v>
      </c>
      <c r="I123" s="462"/>
      <c r="J123" s="422"/>
      <c r="K123" s="487" t="s">
        <v>674</v>
      </c>
    </row>
    <row r="124" spans="1:11" x14ac:dyDescent="0.2">
      <c r="A124" s="21"/>
      <c r="B124" s="40" t="s">
        <v>578</v>
      </c>
      <c r="C124" s="537"/>
      <c r="D124" s="75">
        <v>190</v>
      </c>
      <c r="E124" s="531"/>
      <c r="F124" s="396"/>
      <c r="G124" s="422"/>
      <c r="H124" s="441" t="s">
        <v>674</v>
      </c>
      <c r="I124" s="462"/>
      <c r="J124" s="422"/>
      <c r="K124" s="487" t="s">
        <v>674</v>
      </c>
    </row>
    <row r="125" spans="1:11" x14ac:dyDescent="0.2">
      <c r="A125" s="21"/>
      <c r="B125" s="40" t="s">
        <v>579</v>
      </c>
      <c r="C125" s="537"/>
      <c r="D125" s="75">
        <v>220</v>
      </c>
      <c r="E125" s="531"/>
      <c r="F125" s="396"/>
      <c r="G125" s="422"/>
      <c r="H125" s="441" t="s">
        <v>674</v>
      </c>
      <c r="I125" s="462"/>
      <c r="J125" s="422"/>
      <c r="K125" s="487" t="s">
        <v>674</v>
      </c>
    </row>
    <row r="126" spans="1:11" x14ac:dyDescent="0.2">
      <c r="A126" s="21"/>
      <c r="B126" s="44" t="s">
        <v>580</v>
      </c>
      <c r="C126" s="537"/>
      <c r="D126" s="81">
        <v>250</v>
      </c>
      <c r="E126" s="531"/>
      <c r="F126" s="395"/>
      <c r="G126" s="421"/>
      <c r="H126" s="440" t="s">
        <v>674</v>
      </c>
      <c r="I126" s="461"/>
      <c r="J126" s="421"/>
      <c r="K126" s="486" t="s">
        <v>674</v>
      </c>
    </row>
    <row r="127" spans="1:11" x14ac:dyDescent="0.2">
      <c r="A127" s="21"/>
      <c r="B127" s="40" t="s">
        <v>581</v>
      </c>
      <c r="C127" s="537"/>
      <c r="D127" s="75">
        <v>280</v>
      </c>
      <c r="E127" s="531"/>
      <c r="F127" s="396"/>
      <c r="G127" s="422"/>
      <c r="H127" s="441" t="s">
        <v>674</v>
      </c>
      <c r="I127" s="462"/>
      <c r="J127" s="422"/>
      <c r="K127" s="487" t="s">
        <v>674</v>
      </c>
    </row>
    <row r="128" spans="1:11" x14ac:dyDescent="0.2">
      <c r="A128" s="21"/>
      <c r="B128" s="44" t="s">
        <v>582</v>
      </c>
      <c r="C128" s="537"/>
      <c r="D128" s="75">
        <v>340</v>
      </c>
      <c r="E128" s="531"/>
      <c r="F128" s="396"/>
      <c r="G128" s="422"/>
      <c r="H128" s="441" t="s">
        <v>674</v>
      </c>
      <c r="I128" s="462"/>
      <c r="J128" s="422"/>
      <c r="K128" s="487" t="s">
        <v>674</v>
      </c>
    </row>
    <row r="129" spans="1:11" x14ac:dyDescent="0.2">
      <c r="A129" s="21"/>
      <c r="B129" s="37" t="s">
        <v>583</v>
      </c>
      <c r="C129" s="537"/>
      <c r="D129" s="76">
        <v>400</v>
      </c>
      <c r="E129" s="532"/>
      <c r="F129" s="398"/>
      <c r="G129" s="424"/>
      <c r="H129" s="443" t="s">
        <v>674</v>
      </c>
      <c r="I129" s="464"/>
      <c r="J129" s="424"/>
      <c r="K129" s="489" t="s">
        <v>674</v>
      </c>
    </row>
    <row r="130" spans="1:11" ht="21.75" customHeight="1" x14ac:dyDescent="0.2">
      <c r="A130" s="21"/>
      <c r="B130" s="42" t="s">
        <v>584</v>
      </c>
      <c r="C130" s="58" t="s">
        <v>649</v>
      </c>
      <c r="D130" s="69">
        <v>1250</v>
      </c>
      <c r="E130" s="391" t="s">
        <v>674</v>
      </c>
      <c r="F130" s="394"/>
      <c r="G130" s="420"/>
      <c r="H130" s="439" t="s">
        <v>674</v>
      </c>
      <c r="I130" s="460"/>
      <c r="J130" s="420"/>
      <c r="K130" s="485" t="s">
        <v>674</v>
      </c>
    </row>
    <row r="131" spans="1:11" x14ac:dyDescent="0.2">
      <c r="A131" s="21"/>
      <c r="B131" s="33" t="s">
        <v>585</v>
      </c>
      <c r="C131" s="536" t="s">
        <v>650</v>
      </c>
      <c r="D131" s="77">
        <v>150</v>
      </c>
      <c r="E131" s="530" t="s">
        <v>674</v>
      </c>
      <c r="F131" s="403"/>
      <c r="G131" s="425"/>
      <c r="H131" s="444" t="s">
        <v>674</v>
      </c>
      <c r="I131" s="465"/>
      <c r="J131" s="425"/>
      <c r="K131" s="490" t="s">
        <v>674</v>
      </c>
    </row>
    <row r="132" spans="1:11" x14ac:dyDescent="0.2">
      <c r="A132" s="21"/>
      <c r="B132" s="37" t="s">
        <v>586</v>
      </c>
      <c r="C132" s="541"/>
      <c r="D132" s="78">
        <v>250</v>
      </c>
      <c r="E132" s="532"/>
      <c r="F132" s="405"/>
      <c r="G132" s="427"/>
      <c r="H132" s="446" t="s">
        <v>674</v>
      </c>
      <c r="I132" s="467"/>
      <c r="J132" s="427"/>
      <c r="K132" s="492" t="s">
        <v>674</v>
      </c>
    </row>
    <row r="133" spans="1:11" x14ac:dyDescent="0.2">
      <c r="A133" s="21"/>
      <c r="B133" s="33" t="s">
        <v>587</v>
      </c>
      <c r="C133" s="536" t="s">
        <v>651</v>
      </c>
      <c r="D133" s="77">
        <v>30</v>
      </c>
      <c r="E133" s="531" t="s">
        <v>674</v>
      </c>
      <c r="F133" s="403"/>
      <c r="G133" s="425"/>
      <c r="H133" s="444" t="s">
        <v>674</v>
      </c>
      <c r="I133" s="465"/>
      <c r="J133" s="425"/>
      <c r="K133" s="490" t="s">
        <v>674</v>
      </c>
    </row>
    <row r="134" spans="1:11" x14ac:dyDescent="0.2">
      <c r="A134" s="21"/>
      <c r="B134" s="33" t="s">
        <v>588</v>
      </c>
      <c r="C134" s="537"/>
      <c r="D134" s="77">
        <f>25*1.5</f>
        <v>37.5</v>
      </c>
      <c r="E134" s="531"/>
      <c r="F134" s="403"/>
      <c r="G134" s="425"/>
      <c r="H134" s="444" t="s">
        <v>674</v>
      </c>
      <c r="I134" s="465"/>
      <c r="J134" s="425"/>
      <c r="K134" s="490" t="s">
        <v>674</v>
      </c>
    </row>
    <row r="135" spans="1:11" x14ac:dyDescent="0.2">
      <c r="A135" s="21"/>
      <c r="B135" s="33" t="s">
        <v>589</v>
      </c>
      <c r="C135" s="537"/>
      <c r="D135" s="77">
        <v>45</v>
      </c>
      <c r="E135" s="531"/>
      <c r="F135" s="403"/>
      <c r="G135" s="425"/>
      <c r="H135" s="444" t="s">
        <v>674</v>
      </c>
      <c r="I135" s="465"/>
      <c r="J135" s="425"/>
      <c r="K135" s="490" t="s">
        <v>674</v>
      </c>
    </row>
    <row r="136" spans="1:11" x14ac:dyDescent="0.2">
      <c r="A136" s="21"/>
      <c r="B136" s="33" t="s">
        <v>590</v>
      </c>
      <c r="C136" s="537"/>
      <c r="D136" s="77">
        <v>46.875</v>
      </c>
      <c r="E136" s="531"/>
      <c r="F136" s="403"/>
      <c r="G136" s="425"/>
      <c r="H136" s="444" t="s">
        <v>674</v>
      </c>
      <c r="I136" s="465"/>
      <c r="J136" s="425"/>
      <c r="K136" s="490" t="s">
        <v>674</v>
      </c>
    </row>
    <row r="137" spans="1:11" x14ac:dyDescent="0.2">
      <c r="A137" s="21"/>
      <c r="B137" s="33" t="s">
        <v>591</v>
      </c>
      <c r="C137" s="537"/>
      <c r="D137" s="77">
        <f>35*1.5</f>
        <v>52.5</v>
      </c>
      <c r="E137" s="531"/>
      <c r="F137" s="403"/>
      <c r="G137" s="425"/>
      <c r="H137" s="444" t="s">
        <v>674</v>
      </c>
      <c r="I137" s="465"/>
      <c r="J137" s="425"/>
      <c r="K137" s="490" t="s">
        <v>674</v>
      </c>
    </row>
    <row r="138" spans="1:11" x14ac:dyDescent="0.2">
      <c r="A138" s="21"/>
      <c r="B138" s="33" t="s">
        <v>592</v>
      </c>
      <c r="C138" s="537"/>
      <c r="D138" s="77">
        <v>56.25</v>
      </c>
      <c r="E138" s="531"/>
      <c r="F138" s="403"/>
      <c r="G138" s="425"/>
      <c r="H138" s="444" t="s">
        <v>674</v>
      </c>
      <c r="I138" s="465"/>
      <c r="J138" s="425"/>
      <c r="K138" s="490" t="s">
        <v>674</v>
      </c>
    </row>
    <row r="139" spans="1:11" x14ac:dyDescent="0.2">
      <c r="A139" s="21"/>
      <c r="B139" s="31" t="s">
        <v>593</v>
      </c>
      <c r="C139" s="537"/>
      <c r="D139" s="75">
        <v>60</v>
      </c>
      <c r="E139" s="531"/>
      <c r="F139" s="396"/>
      <c r="G139" s="422"/>
      <c r="H139" s="441" t="s">
        <v>674</v>
      </c>
      <c r="I139" s="462"/>
      <c r="J139" s="422"/>
      <c r="K139" s="487" t="s">
        <v>674</v>
      </c>
    </row>
    <row r="140" spans="1:11" x14ac:dyDescent="0.2">
      <c r="A140" s="21"/>
      <c r="B140" s="31" t="s">
        <v>594</v>
      </c>
      <c r="C140" s="537"/>
      <c r="D140" s="75">
        <v>65.625</v>
      </c>
      <c r="E140" s="531"/>
      <c r="F140" s="396"/>
      <c r="G140" s="422"/>
      <c r="H140" s="441" t="s">
        <v>674</v>
      </c>
      <c r="I140" s="462"/>
      <c r="J140" s="422"/>
      <c r="K140" s="487" t="s">
        <v>674</v>
      </c>
    </row>
    <row r="141" spans="1:11" x14ac:dyDescent="0.2">
      <c r="A141" s="21"/>
      <c r="B141" s="33" t="s">
        <v>595</v>
      </c>
      <c r="C141" s="537"/>
      <c r="D141" s="77">
        <f>45*1.5</f>
        <v>67.5</v>
      </c>
      <c r="E141" s="531"/>
      <c r="F141" s="403"/>
      <c r="G141" s="425"/>
      <c r="H141" s="444" t="s">
        <v>674</v>
      </c>
      <c r="I141" s="465"/>
      <c r="J141" s="425"/>
      <c r="K141" s="490" t="s">
        <v>674</v>
      </c>
    </row>
    <row r="142" spans="1:11" x14ac:dyDescent="0.2">
      <c r="A142" s="21"/>
      <c r="B142" s="33" t="s">
        <v>596</v>
      </c>
      <c r="C142" s="537"/>
      <c r="D142" s="77">
        <v>75</v>
      </c>
      <c r="E142" s="531"/>
      <c r="F142" s="403"/>
      <c r="G142" s="425"/>
      <c r="H142" s="444" t="s">
        <v>674</v>
      </c>
      <c r="I142" s="465"/>
      <c r="J142" s="425"/>
      <c r="K142" s="490" t="s">
        <v>674</v>
      </c>
    </row>
    <row r="143" spans="1:11" x14ac:dyDescent="0.2">
      <c r="A143" s="21"/>
      <c r="B143" s="33" t="s">
        <v>597</v>
      </c>
      <c r="C143" s="537"/>
      <c r="D143" s="77">
        <v>84.375</v>
      </c>
      <c r="E143" s="531"/>
      <c r="F143" s="403"/>
      <c r="G143" s="425"/>
      <c r="H143" s="444" t="s">
        <v>674</v>
      </c>
      <c r="I143" s="465"/>
      <c r="J143" s="425"/>
      <c r="K143" s="490" t="s">
        <v>674</v>
      </c>
    </row>
    <row r="144" spans="1:11" x14ac:dyDescent="0.2">
      <c r="A144" s="21"/>
      <c r="B144" s="33" t="s">
        <v>598</v>
      </c>
      <c r="C144" s="537"/>
      <c r="D144" s="77">
        <v>90</v>
      </c>
      <c r="E144" s="531"/>
      <c r="F144" s="403"/>
      <c r="G144" s="425"/>
      <c r="H144" s="444" t="s">
        <v>674</v>
      </c>
      <c r="I144" s="465"/>
      <c r="J144" s="425"/>
      <c r="K144" s="490" t="s">
        <v>674</v>
      </c>
    </row>
    <row r="145" spans="1:11" x14ac:dyDescent="0.2">
      <c r="A145" s="21"/>
      <c r="B145" s="33" t="s">
        <v>599</v>
      </c>
      <c r="C145" s="537"/>
      <c r="D145" s="77">
        <v>93.75</v>
      </c>
      <c r="E145" s="531"/>
      <c r="F145" s="403"/>
      <c r="G145" s="425"/>
      <c r="H145" s="444" t="s">
        <v>674</v>
      </c>
      <c r="I145" s="465"/>
      <c r="J145" s="425"/>
      <c r="K145" s="490" t="s">
        <v>674</v>
      </c>
    </row>
    <row r="146" spans="1:11" x14ac:dyDescent="0.2">
      <c r="A146" s="21"/>
      <c r="B146" s="31" t="s">
        <v>600</v>
      </c>
      <c r="C146" s="537"/>
      <c r="D146" s="75">
        <v>105</v>
      </c>
      <c r="E146" s="531"/>
      <c r="F146" s="396"/>
      <c r="G146" s="422"/>
      <c r="H146" s="441" t="s">
        <v>674</v>
      </c>
      <c r="I146" s="462"/>
      <c r="J146" s="422"/>
      <c r="K146" s="487" t="s">
        <v>674</v>
      </c>
    </row>
    <row r="147" spans="1:11" x14ac:dyDescent="0.2">
      <c r="A147" s="21"/>
      <c r="B147" s="34" t="s">
        <v>601</v>
      </c>
      <c r="C147" s="537"/>
      <c r="D147" s="81">
        <f>75*1.5</f>
        <v>112.5</v>
      </c>
      <c r="E147" s="531"/>
      <c r="F147" s="404"/>
      <c r="G147" s="426"/>
      <c r="H147" s="445" t="s">
        <v>674</v>
      </c>
      <c r="I147" s="466"/>
      <c r="J147" s="426"/>
      <c r="K147" s="491" t="s">
        <v>674</v>
      </c>
    </row>
    <row r="148" spans="1:11" x14ac:dyDescent="0.2">
      <c r="A148" s="21"/>
      <c r="B148" s="34" t="s">
        <v>602</v>
      </c>
      <c r="C148" s="537"/>
      <c r="D148" s="81">
        <v>140.625</v>
      </c>
      <c r="E148" s="531"/>
      <c r="F148" s="404"/>
      <c r="G148" s="426"/>
      <c r="H148" s="445" t="s">
        <v>674</v>
      </c>
      <c r="I148" s="466"/>
      <c r="J148" s="426"/>
      <c r="K148" s="491" t="s">
        <v>674</v>
      </c>
    </row>
    <row r="149" spans="1:11" x14ac:dyDescent="0.2">
      <c r="A149" s="21"/>
      <c r="B149" s="37" t="s">
        <v>603</v>
      </c>
      <c r="C149" s="541"/>
      <c r="D149" s="78">
        <v>150</v>
      </c>
      <c r="E149" s="532"/>
      <c r="F149" s="405"/>
      <c r="G149" s="427"/>
      <c r="H149" s="446" t="s">
        <v>674</v>
      </c>
      <c r="I149" s="467"/>
      <c r="J149" s="427"/>
      <c r="K149" s="492" t="s">
        <v>674</v>
      </c>
    </row>
    <row r="150" spans="1:11" x14ac:dyDescent="0.2">
      <c r="A150" s="21"/>
      <c r="B150" s="45" t="s">
        <v>452</v>
      </c>
      <c r="C150" s="63" t="s">
        <v>652</v>
      </c>
      <c r="D150" s="379">
        <v>100</v>
      </c>
      <c r="E150" s="392" t="s">
        <v>674</v>
      </c>
      <c r="F150" s="397"/>
      <c r="G150" s="423"/>
      <c r="H150" s="442" t="s">
        <v>674</v>
      </c>
      <c r="I150" s="463"/>
      <c r="J150" s="423"/>
      <c r="K150" s="488" t="s">
        <v>674</v>
      </c>
    </row>
    <row r="151" spans="1:11" x14ac:dyDescent="0.2">
      <c r="A151" s="21"/>
      <c r="B151" s="46" t="s">
        <v>604</v>
      </c>
      <c r="C151" s="538" t="s">
        <v>653</v>
      </c>
      <c r="D151" s="82" t="s">
        <v>662</v>
      </c>
      <c r="E151" s="530" t="s">
        <v>674</v>
      </c>
      <c r="F151" s="397"/>
      <c r="G151" s="423"/>
      <c r="H151" s="442" t="s">
        <v>674</v>
      </c>
      <c r="I151" s="463"/>
      <c r="J151" s="423"/>
      <c r="K151" s="488" t="s">
        <v>674</v>
      </c>
    </row>
    <row r="152" spans="1:11" x14ac:dyDescent="0.2">
      <c r="A152" s="21"/>
      <c r="B152" s="31" t="s">
        <v>605</v>
      </c>
      <c r="C152" s="539"/>
      <c r="D152" s="83" t="s">
        <v>663</v>
      </c>
      <c r="E152" s="531"/>
      <c r="F152" s="396"/>
      <c r="G152" s="422"/>
      <c r="H152" s="441" t="s">
        <v>674</v>
      </c>
      <c r="I152" s="462"/>
      <c r="J152" s="422"/>
      <c r="K152" s="487" t="s">
        <v>674</v>
      </c>
    </row>
    <row r="153" spans="1:11" x14ac:dyDescent="0.2">
      <c r="A153" s="21"/>
      <c r="B153" s="31" t="s">
        <v>606</v>
      </c>
      <c r="C153" s="539"/>
      <c r="D153" s="83" t="s">
        <v>664</v>
      </c>
      <c r="E153" s="531"/>
      <c r="F153" s="396"/>
      <c r="G153" s="422"/>
      <c r="H153" s="441" t="s">
        <v>674</v>
      </c>
      <c r="I153" s="462"/>
      <c r="J153" s="422"/>
      <c r="K153" s="487" t="s">
        <v>674</v>
      </c>
    </row>
    <row r="154" spans="1:11" x14ac:dyDescent="0.2">
      <c r="A154" s="21"/>
      <c r="B154" s="31" t="s">
        <v>607</v>
      </c>
      <c r="C154" s="539"/>
      <c r="D154" s="83" t="s">
        <v>665</v>
      </c>
      <c r="E154" s="531"/>
      <c r="F154" s="396"/>
      <c r="G154" s="422"/>
      <c r="H154" s="441" t="s">
        <v>674</v>
      </c>
      <c r="I154" s="462"/>
      <c r="J154" s="422"/>
      <c r="K154" s="487" t="s">
        <v>674</v>
      </c>
    </row>
    <row r="155" spans="1:11" x14ac:dyDescent="0.2">
      <c r="A155" s="21"/>
      <c r="B155" s="34" t="s">
        <v>608</v>
      </c>
      <c r="C155" s="540"/>
      <c r="D155" s="380">
        <v>1250</v>
      </c>
      <c r="E155" s="532"/>
      <c r="F155" s="395"/>
      <c r="G155" s="424"/>
      <c r="H155" s="443" t="s">
        <v>674</v>
      </c>
      <c r="I155" s="461"/>
      <c r="J155" s="424"/>
      <c r="K155" s="489" t="s">
        <v>674</v>
      </c>
    </row>
    <row r="156" spans="1:11" x14ac:dyDescent="0.2">
      <c r="A156" s="21"/>
      <c r="B156" s="46" t="s">
        <v>609</v>
      </c>
      <c r="C156" s="538" t="s">
        <v>654</v>
      </c>
      <c r="D156" s="82" t="s">
        <v>666</v>
      </c>
      <c r="E156" s="530" t="s">
        <v>674</v>
      </c>
      <c r="F156" s="397"/>
      <c r="G156" s="423"/>
      <c r="H156" s="442" t="s">
        <v>674</v>
      </c>
      <c r="I156" s="463"/>
      <c r="J156" s="423"/>
      <c r="K156" s="488" t="s">
        <v>674</v>
      </c>
    </row>
    <row r="157" spans="1:11" x14ac:dyDescent="0.2">
      <c r="A157" s="21"/>
      <c r="B157" s="31" t="s">
        <v>610</v>
      </c>
      <c r="C157" s="539"/>
      <c r="D157" s="83" t="s">
        <v>667</v>
      </c>
      <c r="E157" s="531"/>
      <c r="F157" s="396"/>
      <c r="G157" s="422"/>
      <c r="H157" s="441" t="s">
        <v>674</v>
      </c>
      <c r="I157" s="462"/>
      <c r="J157" s="422"/>
      <c r="K157" s="487" t="s">
        <v>674</v>
      </c>
    </row>
    <row r="158" spans="1:11" x14ac:dyDescent="0.2">
      <c r="A158" s="21"/>
      <c r="B158" s="31" t="s">
        <v>611</v>
      </c>
      <c r="C158" s="539"/>
      <c r="D158" s="83" t="s">
        <v>668</v>
      </c>
      <c r="E158" s="531"/>
      <c r="F158" s="396"/>
      <c r="G158" s="422"/>
      <c r="H158" s="441" t="s">
        <v>674</v>
      </c>
      <c r="I158" s="462"/>
      <c r="J158" s="422"/>
      <c r="K158" s="487" t="s">
        <v>674</v>
      </c>
    </row>
    <row r="159" spans="1:11" x14ac:dyDescent="0.2">
      <c r="A159" s="21"/>
      <c r="B159" s="31" t="s">
        <v>612</v>
      </c>
      <c r="C159" s="539"/>
      <c r="D159" s="83" t="s">
        <v>669</v>
      </c>
      <c r="E159" s="531"/>
      <c r="F159" s="396"/>
      <c r="G159" s="422"/>
      <c r="H159" s="441" t="s">
        <v>674</v>
      </c>
      <c r="I159" s="462"/>
      <c r="J159" s="422"/>
      <c r="K159" s="487" t="s">
        <v>674</v>
      </c>
    </row>
    <row r="160" spans="1:11" x14ac:dyDescent="0.2">
      <c r="A160" s="21"/>
      <c r="B160" s="34" t="s">
        <v>613</v>
      </c>
      <c r="C160" s="540"/>
      <c r="D160" s="380">
        <v>1250</v>
      </c>
      <c r="E160" s="532"/>
      <c r="F160" s="395"/>
      <c r="G160" s="424"/>
      <c r="H160" s="443" t="s">
        <v>674</v>
      </c>
      <c r="I160" s="461"/>
      <c r="J160" s="424"/>
      <c r="K160" s="489" t="s">
        <v>674</v>
      </c>
    </row>
    <row r="161" spans="1:11" ht="13.5" customHeight="1" x14ac:dyDescent="0.2">
      <c r="A161" s="21"/>
      <c r="B161" s="30" t="s">
        <v>614</v>
      </c>
      <c r="C161" s="538" t="s">
        <v>655</v>
      </c>
      <c r="D161" s="82" t="s">
        <v>670</v>
      </c>
      <c r="E161" s="530" t="s">
        <v>674</v>
      </c>
      <c r="F161" s="406"/>
      <c r="G161" s="428"/>
      <c r="H161" s="440" t="s">
        <v>674</v>
      </c>
      <c r="I161" s="468"/>
      <c r="J161" s="428"/>
      <c r="K161" s="493" t="s">
        <v>674</v>
      </c>
    </row>
    <row r="162" spans="1:11" x14ac:dyDescent="0.2">
      <c r="A162" s="21"/>
      <c r="B162" s="31" t="s">
        <v>615</v>
      </c>
      <c r="C162" s="539"/>
      <c r="D162" s="83" t="s">
        <v>671</v>
      </c>
      <c r="E162" s="531"/>
      <c r="F162" s="396"/>
      <c r="G162" s="422"/>
      <c r="H162" s="441" t="s">
        <v>674</v>
      </c>
      <c r="I162" s="462"/>
      <c r="J162" s="422"/>
      <c r="K162" s="487" t="s">
        <v>674</v>
      </c>
    </row>
    <row r="163" spans="1:11" x14ac:dyDescent="0.2">
      <c r="A163" s="21"/>
      <c r="B163" s="31" t="s">
        <v>616</v>
      </c>
      <c r="C163" s="539"/>
      <c r="D163" s="83" t="s">
        <v>672</v>
      </c>
      <c r="E163" s="531"/>
      <c r="F163" s="396"/>
      <c r="G163" s="422"/>
      <c r="H163" s="441" t="s">
        <v>674</v>
      </c>
      <c r="I163" s="462"/>
      <c r="J163" s="422"/>
      <c r="K163" s="487" t="s">
        <v>674</v>
      </c>
    </row>
    <row r="164" spans="1:11" x14ac:dyDescent="0.2">
      <c r="A164" s="21"/>
      <c r="B164" s="31" t="s">
        <v>617</v>
      </c>
      <c r="C164" s="540"/>
      <c r="D164" s="83" t="s">
        <v>669</v>
      </c>
      <c r="E164" s="531"/>
      <c r="F164" s="396"/>
      <c r="G164" s="422"/>
      <c r="H164" s="441" t="s">
        <v>674</v>
      </c>
      <c r="I164" s="462"/>
      <c r="J164" s="422"/>
      <c r="K164" s="487" t="s">
        <v>674</v>
      </c>
    </row>
    <row r="165" spans="1:11" x14ac:dyDescent="0.2">
      <c r="A165" s="21"/>
      <c r="B165" s="34" t="s">
        <v>618</v>
      </c>
      <c r="C165" s="540"/>
      <c r="D165" s="380">
        <v>1250</v>
      </c>
      <c r="E165" s="532"/>
      <c r="F165" s="409"/>
      <c r="G165" s="424"/>
      <c r="H165" s="443" t="s">
        <v>674</v>
      </c>
      <c r="I165" s="467"/>
      <c r="J165" s="424"/>
      <c r="K165" s="489" t="s">
        <v>674</v>
      </c>
    </row>
    <row r="166" spans="1:11" x14ac:dyDescent="0.2">
      <c r="A166" s="53"/>
      <c r="B166" s="367" t="s">
        <v>619</v>
      </c>
      <c r="C166" s="503" t="s">
        <v>656</v>
      </c>
      <c r="D166" s="381">
        <v>0</v>
      </c>
      <c r="E166" s="506"/>
      <c r="F166" s="410"/>
      <c r="G166" s="430"/>
      <c r="H166" s="449"/>
      <c r="I166" s="470"/>
      <c r="J166" s="430"/>
      <c r="K166" s="495"/>
    </row>
    <row r="167" spans="1:11" x14ac:dyDescent="0.2">
      <c r="A167" s="53"/>
      <c r="B167" s="368" t="s">
        <v>620</v>
      </c>
      <c r="C167" s="504"/>
      <c r="D167" s="382">
        <v>2</v>
      </c>
      <c r="E167" s="507"/>
      <c r="F167" s="411"/>
      <c r="G167" s="431"/>
      <c r="H167" s="450"/>
      <c r="I167" s="471"/>
      <c r="J167" s="431"/>
      <c r="K167" s="496"/>
    </row>
    <row r="168" spans="1:11" x14ac:dyDescent="0.2">
      <c r="A168" s="53"/>
      <c r="B168" s="368" t="s">
        <v>621</v>
      </c>
      <c r="C168" s="504"/>
      <c r="D168" s="382">
        <v>4</v>
      </c>
      <c r="E168" s="507"/>
      <c r="F168" s="411"/>
      <c r="G168" s="431"/>
      <c r="H168" s="450"/>
      <c r="I168" s="471"/>
      <c r="J168" s="431"/>
      <c r="K168" s="496"/>
    </row>
    <row r="169" spans="1:11" ht="13.8" thickBot="1" x14ac:dyDescent="0.25">
      <c r="A169" s="53"/>
      <c r="B169" s="369" t="s">
        <v>622</v>
      </c>
      <c r="C169" s="505"/>
      <c r="D169" s="383">
        <v>20</v>
      </c>
      <c r="E169" s="508"/>
      <c r="F169" s="412"/>
      <c r="G169" s="432"/>
      <c r="H169" s="451"/>
      <c r="I169" s="472"/>
      <c r="J169" s="432"/>
      <c r="K169" s="497"/>
    </row>
    <row r="170" spans="1:11" ht="14.25" customHeight="1" thickBot="1" x14ac:dyDescent="0.25">
      <c r="A170" s="53"/>
      <c r="B170" s="510" t="s">
        <v>777</v>
      </c>
      <c r="C170" s="511"/>
      <c r="D170" s="511"/>
      <c r="E170" s="512"/>
      <c r="F170" s="413">
        <f>IF(COUNT(F18:F114,F115:F117,F121:F165)&gt;0,SUM(F18:F114,F115:F117,F121:F165),"")</f>
        <v>11723588482</v>
      </c>
      <c r="G170" s="433"/>
      <c r="H170" s="452"/>
      <c r="I170" s="413">
        <f>IF(COUNT(I18:I114,I115:I117,I121:I165)&gt;0,SUM(I18:I114,I115:I117,I121:I165),"")</f>
        <v>11723588482</v>
      </c>
      <c r="J170" s="433"/>
      <c r="K170" s="498"/>
    </row>
    <row r="171" spans="1:11" ht="14.25" customHeight="1" thickBot="1" x14ac:dyDescent="0.25">
      <c r="A171" s="53"/>
      <c r="B171" s="513" t="s">
        <v>748</v>
      </c>
      <c r="C171" s="514"/>
      <c r="D171" s="514"/>
      <c r="E171" s="515"/>
      <c r="F171" s="414"/>
      <c r="G171" s="434">
        <f>IF(COUNT(G18:G114,G115:G117,G121:G165)&gt;0,SUM(G18:G114,G115:G117,G121:G165),"")</f>
        <v>15138733686</v>
      </c>
      <c r="H171" s="453">
        <v>1.2971177509902592</v>
      </c>
      <c r="I171" s="414"/>
      <c r="J171" s="479">
        <f>IF(COUNT(J18:J114,J115:J117,J121:J165)&gt;0,SUM(J18:J114,J115:J117,J121:J165),"")</f>
        <v>15138733686</v>
      </c>
      <c r="K171" s="499">
        <v>1.2971177509902592</v>
      </c>
    </row>
    <row r="172" spans="1:11" ht="13.8" thickBot="1" x14ac:dyDescent="0.25">
      <c r="A172" s="53"/>
      <c r="B172" s="53"/>
      <c r="C172" s="53"/>
      <c r="D172" s="53"/>
      <c r="E172" s="53"/>
      <c r="F172" s="53"/>
      <c r="G172" s="53"/>
      <c r="H172" s="53"/>
      <c r="I172" s="53"/>
      <c r="J172" s="480"/>
      <c r="K172" s="480"/>
    </row>
    <row r="173" spans="1:11" ht="14.25" customHeight="1" x14ac:dyDescent="0.2">
      <c r="A173" s="53"/>
      <c r="B173" s="516" t="s">
        <v>778</v>
      </c>
      <c r="C173" s="517"/>
      <c r="D173" s="522" t="s">
        <v>786</v>
      </c>
      <c r="E173" s="523"/>
      <c r="F173" s="415">
        <v>895804</v>
      </c>
      <c r="G173" s="435" t="s">
        <v>793</v>
      </c>
      <c r="H173" s="454"/>
      <c r="I173" s="473"/>
      <c r="J173" s="481"/>
      <c r="K173" s="500"/>
    </row>
    <row r="174" spans="1:11" ht="14.25" customHeight="1" x14ac:dyDescent="0.2">
      <c r="A174" s="53"/>
      <c r="B174" s="518"/>
      <c r="C174" s="519"/>
      <c r="D174" s="524" t="s">
        <v>787</v>
      </c>
      <c r="E174" s="525"/>
      <c r="F174" s="416"/>
      <c r="G174" s="436"/>
      <c r="H174" s="455"/>
      <c r="I174" s="474"/>
      <c r="J174" s="482"/>
      <c r="K174" s="501"/>
    </row>
    <row r="175" spans="1:11" ht="14.25" customHeight="1" x14ac:dyDescent="0.2">
      <c r="A175" s="53"/>
      <c r="B175" s="518"/>
      <c r="C175" s="519"/>
      <c r="D175" s="526" t="s">
        <v>788</v>
      </c>
      <c r="E175" s="527"/>
      <c r="F175" s="417"/>
      <c r="G175" s="436"/>
      <c r="H175" s="455"/>
      <c r="I175" s="474"/>
      <c r="J175" s="482"/>
      <c r="K175" s="501"/>
    </row>
    <row r="176" spans="1:11" ht="14.25" customHeight="1" thickBot="1" x14ac:dyDescent="0.25">
      <c r="A176" s="53"/>
      <c r="B176" s="520"/>
      <c r="C176" s="521"/>
      <c r="D176" s="528" t="s">
        <v>706</v>
      </c>
      <c r="E176" s="529"/>
      <c r="F176" s="418"/>
      <c r="G176" s="437"/>
      <c r="H176" s="456"/>
      <c r="I176" s="475"/>
      <c r="J176" s="483"/>
      <c r="K176" s="502"/>
    </row>
    <row r="177" spans="1:11" x14ac:dyDescent="0.2">
      <c r="A177" s="53"/>
      <c r="B177" s="53"/>
      <c r="C177" s="53"/>
      <c r="D177" s="53"/>
      <c r="E177" s="53"/>
      <c r="F177" s="53"/>
      <c r="G177" s="53"/>
      <c r="H177" s="53"/>
      <c r="I177" s="53"/>
      <c r="J177" s="53"/>
      <c r="K177" s="53"/>
    </row>
    <row r="178" spans="1:11" ht="30" customHeight="1" x14ac:dyDescent="0.2">
      <c r="A178" s="53"/>
      <c r="B178" s="509" t="s">
        <v>623</v>
      </c>
      <c r="C178" s="509"/>
      <c r="D178" s="509"/>
      <c r="E178" s="509"/>
      <c r="F178" s="509"/>
      <c r="G178" s="509"/>
      <c r="H178" s="509"/>
      <c r="I178" s="509"/>
      <c r="J178" s="509"/>
      <c r="K178" s="509"/>
    </row>
    <row r="179" spans="1:11" ht="30" customHeight="1" x14ac:dyDescent="0.2">
      <c r="A179" s="53"/>
      <c r="B179" s="509"/>
      <c r="C179" s="509"/>
      <c r="D179" s="509"/>
      <c r="E179" s="509"/>
      <c r="F179" s="509"/>
      <c r="G179" s="509"/>
      <c r="H179" s="509"/>
      <c r="I179" s="509"/>
      <c r="J179" s="509"/>
      <c r="K179" s="509"/>
    </row>
    <row r="180" spans="1:11" ht="13.5" customHeight="1" x14ac:dyDescent="0.2">
      <c r="A180" s="53"/>
      <c r="B180" s="509"/>
      <c r="C180" s="509"/>
      <c r="D180" s="509"/>
      <c r="E180" s="509"/>
      <c r="F180" s="509"/>
      <c r="G180" s="509"/>
      <c r="H180" s="509"/>
      <c r="I180" s="509"/>
      <c r="J180" s="509"/>
      <c r="K180" s="509"/>
    </row>
    <row r="181" spans="1:11" ht="13.5" customHeight="1" x14ac:dyDescent="0.2">
      <c r="A181" s="53"/>
      <c r="B181" s="509"/>
      <c r="C181" s="509"/>
      <c r="D181" s="509"/>
      <c r="E181" s="509"/>
      <c r="F181" s="509"/>
      <c r="G181" s="509"/>
      <c r="H181" s="509"/>
      <c r="I181" s="509"/>
      <c r="J181" s="509"/>
      <c r="K181" s="509"/>
    </row>
    <row r="182" spans="1:11" ht="27" customHeight="1" x14ac:dyDescent="0.2">
      <c r="A182" s="53"/>
      <c r="B182" s="509"/>
      <c r="C182" s="509"/>
      <c r="D182" s="509"/>
      <c r="E182" s="509"/>
      <c r="F182" s="509"/>
      <c r="G182" s="509"/>
      <c r="H182" s="509"/>
      <c r="I182" s="509"/>
      <c r="J182" s="509"/>
      <c r="K182" s="509"/>
    </row>
    <row r="183" spans="1:11" ht="13.5" customHeight="1" x14ac:dyDescent="0.2">
      <c r="A183" s="53"/>
      <c r="B183" s="509"/>
      <c r="C183" s="509"/>
      <c r="D183" s="509"/>
      <c r="E183" s="509"/>
      <c r="F183" s="509"/>
      <c r="G183" s="509"/>
      <c r="H183" s="509"/>
      <c r="I183" s="509"/>
      <c r="J183" s="509"/>
      <c r="K183" s="509"/>
    </row>
    <row r="184" spans="1:11" ht="13.5" customHeight="1" x14ac:dyDescent="0.2">
      <c r="A184" s="53"/>
      <c r="B184" s="509"/>
      <c r="C184" s="509"/>
      <c r="D184" s="509"/>
      <c r="E184" s="509"/>
      <c r="F184" s="509"/>
      <c r="G184" s="509"/>
      <c r="H184" s="509"/>
      <c r="I184" s="509"/>
      <c r="J184" s="509"/>
      <c r="K184" s="509"/>
    </row>
    <row r="185" spans="1:11" ht="13.5" customHeight="1" x14ac:dyDescent="0.2">
      <c r="A185" s="53"/>
      <c r="B185" s="509"/>
      <c r="C185" s="509"/>
      <c r="D185" s="509"/>
      <c r="E185" s="509"/>
      <c r="F185" s="509"/>
      <c r="G185" s="509"/>
      <c r="H185" s="509"/>
      <c r="I185" s="509"/>
      <c r="J185" s="509"/>
      <c r="K185" s="509"/>
    </row>
    <row r="186" spans="1:11" ht="13.5" customHeight="1" x14ac:dyDescent="0.2">
      <c r="A186" s="53"/>
      <c r="B186" s="509"/>
      <c r="C186" s="509"/>
      <c r="D186" s="509"/>
      <c r="E186" s="509"/>
      <c r="F186" s="509"/>
      <c r="G186" s="509"/>
      <c r="H186" s="509"/>
      <c r="I186" s="509"/>
      <c r="J186" s="509"/>
      <c r="K186" s="509"/>
    </row>
    <row r="187" spans="1:11" ht="175.05" customHeight="1" x14ac:dyDescent="0.2">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5" customWidth="1"/>
    <col min="2" max="2" width="20" style="155" customWidth="1"/>
    <col min="3" max="3" width="15.6640625" style="155" customWidth="1"/>
    <col min="4" max="4" width="12.6640625" style="155" bestFit="1" customWidth="1"/>
    <col min="5" max="9" width="18.6640625" style="155" customWidth="1"/>
    <col min="10" max="10" width="19.6640625" style="155" customWidth="1"/>
    <col min="11" max="252" width="9" style="155" customWidth="1"/>
    <col min="253" max="253" width="20" style="155" customWidth="1"/>
    <col min="254" max="254" width="15.6640625" style="155" customWidth="1"/>
    <col min="255" max="255" width="12.6640625" style="155" customWidth="1"/>
    <col min="256" max="260" width="18.6640625" style="155" customWidth="1"/>
    <col min="261" max="261" width="18.44140625" style="155" customWidth="1"/>
    <col min="262" max="508" width="9" style="155" customWidth="1"/>
    <col min="509" max="509" width="20" style="155" customWidth="1"/>
    <col min="510" max="510" width="15.6640625" style="155" customWidth="1"/>
    <col min="511" max="511" width="12.6640625" style="155" customWidth="1"/>
    <col min="512" max="516" width="18.6640625" style="155" customWidth="1"/>
    <col min="517" max="517" width="18.44140625" style="155" customWidth="1"/>
    <col min="518" max="764" width="9" style="155" customWidth="1"/>
    <col min="765" max="765" width="20" style="155" customWidth="1"/>
    <col min="766" max="766" width="15.6640625" style="155" customWidth="1"/>
    <col min="767" max="767" width="12.6640625" style="155" customWidth="1"/>
    <col min="768" max="772" width="18.6640625" style="155" customWidth="1"/>
    <col min="773" max="773" width="18.44140625" style="155" customWidth="1"/>
    <col min="774" max="1020" width="9" style="155" customWidth="1"/>
    <col min="1021" max="1021" width="20" style="155" customWidth="1"/>
    <col min="1022" max="1022" width="15.6640625" style="155" customWidth="1"/>
    <col min="1023" max="1023" width="12.6640625" style="155" customWidth="1"/>
    <col min="1024" max="1028" width="18.6640625" style="155" customWidth="1"/>
    <col min="1029" max="1029" width="18.44140625" style="155" customWidth="1"/>
    <col min="1030" max="1276" width="9" style="155" customWidth="1"/>
    <col min="1277" max="1277" width="20" style="155" customWidth="1"/>
    <col min="1278" max="1278" width="15.6640625" style="155" customWidth="1"/>
    <col min="1279" max="1279" width="12.6640625" style="155" customWidth="1"/>
    <col min="1280" max="1284" width="18.6640625" style="155" customWidth="1"/>
    <col min="1285" max="1285" width="18.44140625" style="155" customWidth="1"/>
    <col min="1286" max="1532" width="9" style="155" customWidth="1"/>
    <col min="1533" max="1533" width="20" style="155" customWidth="1"/>
    <col min="1534" max="1534" width="15.6640625" style="155" customWidth="1"/>
    <col min="1535" max="1535" width="12.6640625" style="155" customWidth="1"/>
    <col min="1536" max="1540" width="18.6640625" style="155" customWidth="1"/>
    <col min="1541" max="1541" width="18.44140625" style="155" customWidth="1"/>
    <col min="1542" max="1788" width="9" style="155" customWidth="1"/>
    <col min="1789" max="1789" width="20" style="155" customWidth="1"/>
    <col min="1790" max="1790" width="15.6640625" style="155" customWidth="1"/>
    <col min="1791" max="1791" width="12.6640625" style="155" customWidth="1"/>
    <col min="1792" max="1796" width="18.6640625" style="155" customWidth="1"/>
    <col min="1797" max="1797" width="18.44140625" style="155" customWidth="1"/>
    <col min="1798" max="2044" width="9" style="155" customWidth="1"/>
    <col min="2045" max="2045" width="20" style="155" customWidth="1"/>
    <col min="2046" max="2046" width="15.6640625" style="155" customWidth="1"/>
    <col min="2047" max="2047" width="12.6640625" style="155" customWidth="1"/>
    <col min="2048" max="2052" width="18.6640625" style="155" customWidth="1"/>
    <col min="2053" max="2053" width="18.44140625" style="155" customWidth="1"/>
    <col min="2054" max="2300" width="9" style="155" customWidth="1"/>
    <col min="2301" max="2301" width="20" style="155" customWidth="1"/>
    <col min="2302" max="2302" width="15.6640625" style="155" customWidth="1"/>
    <col min="2303" max="2303" width="12.6640625" style="155" customWidth="1"/>
    <col min="2304" max="2308" width="18.6640625" style="155" customWidth="1"/>
    <col min="2309" max="2309" width="18.44140625" style="155" customWidth="1"/>
    <col min="2310" max="2556" width="9" style="155" customWidth="1"/>
    <col min="2557" max="2557" width="20" style="155" customWidth="1"/>
    <col min="2558" max="2558" width="15.6640625" style="155" customWidth="1"/>
    <col min="2559" max="2559" width="12.6640625" style="155" customWidth="1"/>
    <col min="2560" max="2564" width="18.6640625" style="155" customWidth="1"/>
    <col min="2565" max="2565" width="18.44140625" style="155" customWidth="1"/>
    <col min="2566" max="2812" width="9" style="155" customWidth="1"/>
    <col min="2813" max="2813" width="20" style="155" customWidth="1"/>
    <col min="2814" max="2814" width="15.6640625" style="155" customWidth="1"/>
    <col min="2815" max="2815" width="12.6640625" style="155" customWidth="1"/>
    <col min="2816" max="2820" width="18.6640625" style="155" customWidth="1"/>
    <col min="2821" max="2821" width="18.44140625" style="155" customWidth="1"/>
    <col min="2822" max="3068" width="9" style="155" customWidth="1"/>
    <col min="3069" max="3069" width="20" style="155" customWidth="1"/>
    <col min="3070" max="3070" width="15.6640625" style="155" customWidth="1"/>
    <col min="3071" max="3071" width="12.6640625" style="155" customWidth="1"/>
    <col min="3072" max="3076" width="18.6640625" style="155" customWidth="1"/>
    <col min="3077" max="3077" width="18.44140625" style="155" customWidth="1"/>
    <col min="3078" max="3324" width="9" style="155" customWidth="1"/>
    <col min="3325" max="3325" width="20" style="155" customWidth="1"/>
    <col min="3326" max="3326" width="15.6640625" style="155" customWidth="1"/>
    <col min="3327" max="3327" width="12.6640625" style="155" customWidth="1"/>
    <col min="3328" max="3332" width="18.6640625" style="155" customWidth="1"/>
    <col min="3333" max="3333" width="18.44140625" style="155" customWidth="1"/>
    <col min="3334" max="3580" width="9" style="155" customWidth="1"/>
    <col min="3581" max="3581" width="20" style="155" customWidth="1"/>
    <col min="3582" max="3582" width="15.6640625" style="155" customWidth="1"/>
    <col min="3583" max="3583" width="12.6640625" style="155" customWidth="1"/>
    <col min="3584" max="3588" width="18.6640625" style="155" customWidth="1"/>
    <col min="3589" max="3589" width="18.44140625" style="155" customWidth="1"/>
    <col min="3590" max="3836" width="9" style="155" customWidth="1"/>
    <col min="3837" max="3837" width="20" style="155" customWidth="1"/>
    <col min="3838" max="3838" width="15.6640625" style="155" customWidth="1"/>
    <col min="3839" max="3839" width="12.6640625" style="155" customWidth="1"/>
    <col min="3840" max="3844" width="18.6640625" style="155" customWidth="1"/>
    <col min="3845" max="3845" width="18.44140625" style="155" customWidth="1"/>
    <col min="3846" max="4092" width="9" style="155" customWidth="1"/>
    <col min="4093" max="4093" width="20" style="155" customWidth="1"/>
    <col min="4094" max="4094" width="15.6640625" style="155" customWidth="1"/>
    <col min="4095" max="4095" width="12.6640625" style="155" customWidth="1"/>
    <col min="4096" max="4100" width="18.6640625" style="155" customWidth="1"/>
    <col min="4101" max="4101" width="18.44140625" style="155" customWidth="1"/>
    <col min="4102" max="4348" width="9" style="155" customWidth="1"/>
    <col min="4349" max="4349" width="20" style="155" customWidth="1"/>
    <col min="4350" max="4350" width="15.6640625" style="155" customWidth="1"/>
    <col min="4351" max="4351" width="12.6640625" style="155" customWidth="1"/>
    <col min="4352" max="4356" width="18.6640625" style="155" customWidth="1"/>
    <col min="4357" max="4357" width="18.44140625" style="155" customWidth="1"/>
    <col min="4358" max="4604" width="9" style="155" customWidth="1"/>
    <col min="4605" max="4605" width="20" style="155" customWidth="1"/>
    <col min="4606" max="4606" width="15.6640625" style="155" customWidth="1"/>
    <col min="4607" max="4607" width="12.6640625" style="155" customWidth="1"/>
    <col min="4608" max="4612" width="18.6640625" style="155" customWidth="1"/>
    <col min="4613" max="4613" width="18.44140625" style="155" customWidth="1"/>
    <col min="4614" max="4860" width="9" style="155" customWidth="1"/>
    <col min="4861" max="4861" width="20" style="155" customWidth="1"/>
    <col min="4862" max="4862" width="15.6640625" style="155" customWidth="1"/>
    <col min="4863" max="4863" width="12.6640625" style="155" customWidth="1"/>
    <col min="4864" max="4868" width="18.6640625" style="155" customWidth="1"/>
    <col min="4869" max="4869" width="18.44140625" style="155" customWidth="1"/>
    <col min="4870" max="5116" width="9" style="155" customWidth="1"/>
    <col min="5117" max="5117" width="20" style="155" customWidth="1"/>
    <col min="5118" max="5118" width="15.6640625" style="155" customWidth="1"/>
    <col min="5119" max="5119" width="12.6640625" style="155" customWidth="1"/>
    <col min="5120" max="5124" width="18.6640625" style="155" customWidth="1"/>
    <col min="5125" max="5125" width="18.44140625" style="155" customWidth="1"/>
    <col min="5126" max="5372" width="9" style="155" customWidth="1"/>
    <col min="5373" max="5373" width="20" style="155" customWidth="1"/>
    <col min="5374" max="5374" width="15.6640625" style="155" customWidth="1"/>
    <col min="5375" max="5375" width="12.6640625" style="155" customWidth="1"/>
    <col min="5376" max="5380" width="18.6640625" style="155" customWidth="1"/>
    <col min="5381" max="5381" width="18.44140625" style="155" customWidth="1"/>
    <col min="5382" max="5628" width="9" style="155" customWidth="1"/>
    <col min="5629" max="5629" width="20" style="155" customWidth="1"/>
    <col min="5630" max="5630" width="15.6640625" style="155" customWidth="1"/>
    <col min="5631" max="5631" width="12.6640625" style="155" customWidth="1"/>
    <col min="5632" max="5636" width="18.6640625" style="155" customWidth="1"/>
    <col min="5637" max="5637" width="18.44140625" style="155" customWidth="1"/>
    <col min="5638" max="5884" width="9" style="155" customWidth="1"/>
    <col min="5885" max="5885" width="20" style="155" customWidth="1"/>
    <col min="5886" max="5886" width="15.6640625" style="155" customWidth="1"/>
    <col min="5887" max="5887" width="12.6640625" style="155" customWidth="1"/>
    <col min="5888" max="5892" width="18.6640625" style="155" customWidth="1"/>
    <col min="5893" max="5893" width="18.44140625" style="155" customWidth="1"/>
    <col min="5894" max="6140" width="9" style="155" customWidth="1"/>
    <col min="6141" max="6141" width="20" style="155" customWidth="1"/>
    <col min="6142" max="6142" width="15.6640625" style="155" customWidth="1"/>
    <col min="6143" max="6143" width="12.6640625" style="155" customWidth="1"/>
    <col min="6144" max="6148" width="18.6640625" style="155" customWidth="1"/>
    <col min="6149" max="6149" width="18.44140625" style="155" customWidth="1"/>
    <col min="6150" max="6396" width="9" style="155" customWidth="1"/>
    <col min="6397" max="6397" width="20" style="155" customWidth="1"/>
    <col min="6398" max="6398" width="15.6640625" style="155" customWidth="1"/>
    <col min="6399" max="6399" width="12.6640625" style="155" customWidth="1"/>
    <col min="6400" max="6404" width="18.6640625" style="155" customWidth="1"/>
    <col min="6405" max="6405" width="18.44140625" style="155" customWidth="1"/>
    <col min="6406" max="6652" width="9" style="155" customWidth="1"/>
    <col min="6653" max="6653" width="20" style="155" customWidth="1"/>
    <col min="6654" max="6654" width="15.6640625" style="155" customWidth="1"/>
    <col min="6655" max="6655" width="12.6640625" style="155" customWidth="1"/>
    <col min="6656" max="6660" width="18.6640625" style="155" customWidth="1"/>
    <col min="6661" max="6661" width="18.44140625" style="155" customWidth="1"/>
    <col min="6662" max="6908" width="9" style="155" customWidth="1"/>
    <col min="6909" max="6909" width="20" style="155" customWidth="1"/>
    <col min="6910" max="6910" width="15.6640625" style="155" customWidth="1"/>
    <col min="6911" max="6911" width="12.6640625" style="155" customWidth="1"/>
    <col min="6912" max="6916" width="18.6640625" style="155" customWidth="1"/>
    <col min="6917" max="6917" width="18.44140625" style="155" customWidth="1"/>
    <col min="6918" max="7164" width="9" style="155" customWidth="1"/>
    <col min="7165" max="7165" width="20" style="155" customWidth="1"/>
    <col min="7166" max="7166" width="15.6640625" style="155" customWidth="1"/>
    <col min="7167" max="7167" width="12.6640625" style="155" customWidth="1"/>
    <col min="7168" max="7172" width="18.6640625" style="155" customWidth="1"/>
    <col min="7173" max="7173" width="18.44140625" style="155" customWidth="1"/>
    <col min="7174" max="7420" width="9" style="155" customWidth="1"/>
    <col min="7421" max="7421" width="20" style="155" customWidth="1"/>
    <col min="7422" max="7422" width="15.6640625" style="155" customWidth="1"/>
    <col min="7423" max="7423" width="12.6640625" style="155" customWidth="1"/>
    <col min="7424" max="7428" width="18.6640625" style="155" customWidth="1"/>
    <col min="7429" max="7429" width="18.44140625" style="155" customWidth="1"/>
    <col min="7430" max="7676" width="9" style="155" customWidth="1"/>
    <col min="7677" max="7677" width="20" style="155" customWidth="1"/>
    <col min="7678" max="7678" width="15.6640625" style="155" customWidth="1"/>
    <col min="7679" max="7679" width="12.6640625" style="155" customWidth="1"/>
    <col min="7680" max="7684" width="18.6640625" style="155" customWidth="1"/>
    <col min="7685" max="7685" width="18.44140625" style="155" customWidth="1"/>
    <col min="7686" max="7932" width="9" style="155" customWidth="1"/>
    <col min="7933" max="7933" width="20" style="155" customWidth="1"/>
    <col min="7934" max="7934" width="15.6640625" style="155" customWidth="1"/>
    <col min="7935" max="7935" width="12.6640625" style="155" customWidth="1"/>
    <col min="7936" max="7940" width="18.6640625" style="155" customWidth="1"/>
    <col min="7941" max="7941" width="18.44140625" style="155" customWidth="1"/>
    <col min="7942" max="8188" width="9" style="155" customWidth="1"/>
    <col min="8189" max="8189" width="20" style="155" customWidth="1"/>
    <col min="8190" max="8190" width="15.6640625" style="155" customWidth="1"/>
    <col min="8191" max="8191" width="12.6640625" style="155" customWidth="1"/>
    <col min="8192" max="8196" width="18.6640625" style="155" customWidth="1"/>
    <col min="8197" max="8197" width="18.44140625" style="155" customWidth="1"/>
    <col min="8198" max="8444" width="9" style="155" customWidth="1"/>
    <col min="8445" max="8445" width="20" style="155" customWidth="1"/>
    <col min="8446" max="8446" width="15.6640625" style="155" customWidth="1"/>
    <col min="8447" max="8447" width="12.6640625" style="155" customWidth="1"/>
    <col min="8448" max="8452" width="18.6640625" style="155" customWidth="1"/>
    <col min="8453" max="8453" width="18.44140625" style="155" customWidth="1"/>
    <col min="8454" max="8700" width="9" style="155" customWidth="1"/>
    <col min="8701" max="8701" width="20" style="155" customWidth="1"/>
    <col min="8702" max="8702" width="15.6640625" style="155" customWidth="1"/>
    <col min="8703" max="8703" width="12.6640625" style="155" customWidth="1"/>
    <col min="8704" max="8708" width="18.6640625" style="155" customWidth="1"/>
    <col min="8709" max="8709" width="18.44140625" style="155" customWidth="1"/>
    <col min="8710" max="8956" width="9" style="155" customWidth="1"/>
    <col min="8957" max="8957" width="20" style="155" customWidth="1"/>
    <col min="8958" max="8958" width="15.6640625" style="155" customWidth="1"/>
    <col min="8959" max="8959" width="12.6640625" style="155" customWidth="1"/>
    <col min="8960" max="8964" width="18.6640625" style="155" customWidth="1"/>
    <col min="8965" max="8965" width="18.44140625" style="155" customWidth="1"/>
    <col min="8966" max="9212" width="9" style="155" customWidth="1"/>
    <col min="9213" max="9213" width="20" style="155" customWidth="1"/>
    <col min="9214" max="9214" width="15.6640625" style="155" customWidth="1"/>
    <col min="9215" max="9215" width="12.6640625" style="155" customWidth="1"/>
    <col min="9216" max="9220" width="18.6640625" style="155" customWidth="1"/>
    <col min="9221" max="9221" width="18.44140625" style="155" customWidth="1"/>
    <col min="9222" max="9468" width="9" style="155" customWidth="1"/>
    <col min="9469" max="9469" width="20" style="155" customWidth="1"/>
    <col min="9470" max="9470" width="15.6640625" style="155" customWidth="1"/>
    <col min="9471" max="9471" width="12.6640625" style="155" customWidth="1"/>
    <col min="9472" max="9476" width="18.6640625" style="155" customWidth="1"/>
    <col min="9477" max="9477" width="18.44140625" style="155" customWidth="1"/>
    <col min="9478" max="9724" width="9" style="155" customWidth="1"/>
    <col min="9725" max="9725" width="20" style="155" customWidth="1"/>
    <col min="9726" max="9726" width="15.6640625" style="155" customWidth="1"/>
    <col min="9727" max="9727" width="12.6640625" style="155" customWidth="1"/>
    <col min="9728" max="9732" width="18.6640625" style="155" customWidth="1"/>
    <col min="9733" max="9733" width="18.44140625" style="155" customWidth="1"/>
    <col min="9734" max="9980" width="9" style="155" customWidth="1"/>
    <col min="9981" max="9981" width="20" style="155" customWidth="1"/>
    <col min="9982" max="9982" width="15.6640625" style="155" customWidth="1"/>
    <col min="9983" max="9983" width="12.6640625" style="155" customWidth="1"/>
    <col min="9984" max="9988" width="18.6640625" style="155" customWidth="1"/>
    <col min="9989" max="9989" width="18.44140625" style="155" customWidth="1"/>
    <col min="9990" max="10236" width="9" style="155" customWidth="1"/>
    <col min="10237" max="10237" width="20" style="155" customWidth="1"/>
    <col min="10238" max="10238" width="15.6640625" style="155" customWidth="1"/>
    <col min="10239" max="10239" width="12.6640625" style="155" customWidth="1"/>
    <col min="10240" max="10244" width="18.6640625" style="155" customWidth="1"/>
    <col min="10245" max="10245" width="18.44140625" style="155" customWidth="1"/>
    <col min="10246" max="10492" width="9" style="155" customWidth="1"/>
    <col min="10493" max="10493" width="20" style="155" customWidth="1"/>
    <col min="10494" max="10494" width="15.6640625" style="155" customWidth="1"/>
    <col min="10495" max="10495" width="12.6640625" style="155" customWidth="1"/>
    <col min="10496" max="10500" width="18.6640625" style="155" customWidth="1"/>
    <col min="10501" max="10501" width="18.44140625" style="155" customWidth="1"/>
    <col min="10502" max="10748" width="9" style="155" customWidth="1"/>
    <col min="10749" max="10749" width="20" style="155" customWidth="1"/>
    <col min="10750" max="10750" width="15.6640625" style="155" customWidth="1"/>
    <col min="10751" max="10751" width="12.6640625" style="155" customWidth="1"/>
    <col min="10752" max="10756" width="18.6640625" style="155" customWidth="1"/>
    <col min="10757" max="10757" width="18.44140625" style="155" customWidth="1"/>
    <col min="10758" max="11004" width="9" style="155" customWidth="1"/>
    <col min="11005" max="11005" width="20" style="155" customWidth="1"/>
    <col min="11006" max="11006" width="15.6640625" style="155" customWidth="1"/>
    <col min="11007" max="11007" width="12.6640625" style="155" customWidth="1"/>
    <col min="11008" max="11012" width="18.6640625" style="155" customWidth="1"/>
    <col min="11013" max="11013" width="18.44140625" style="155" customWidth="1"/>
    <col min="11014" max="11260" width="9" style="155" customWidth="1"/>
    <col min="11261" max="11261" width="20" style="155" customWidth="1"/>
    <col min="11262" max="11262" width="15.6640625" style="155" customWidth="1"/>
    <col min="11263" max="11263" width="12.6640625" style="155" customWidth="1"/>
    <col min="11264" max="11268" width="18.6640625" style="155" customWidth="1"/>
    <col min="11269" max="11269" width="18.44140625" style="155" customWidth="1"/>
    <col min="11270" max="11516" width="9" style="155" customWidth="1"/>
    <col min="11517" max="11517" width="20" style="155" customWidth="1"/>
    <col min="11518" max="11518" width="15.6640625" style="155" customWidth="1"/>
    <col min="11519" max="11519" width="12.6640625" style="155" customWidth="1"/>
    <col min="11520" max="11524" width="18.6640625" style="155" customWidth="1"/>
    <col min="11525" max="11525" width="18.44140625" style="155" customWidth="1"/>
    <col min="11526" max="11772" width="9" style="155" customWidth="1"/>
    <col min="11773" max="11773" width="20" style="155" customWidth="1"/>
    <col min="11774" max="11774" width="15.6640625" style="155" customWidth="1"/>
    <col min="11775" max="11775" width="12.6640625" style="155" customWidth="1"/>
    <col min="11776" max="11780" width="18.6640625" style="155" customWidth="1"/>
    <col min="11781" max="11781" width="18.44140625" style="155" customWidth="1"/>
    <col min="11782" max="12028" width="9" style="155" customWidth="1"/>
    <col min="12029" max="12029" width="20" style="155" customWidth="1"/>
    <col min="12030" max="12030" width="15.6640625" style="155" customWidth="1"/>
    <col min="12031" max="12031" width="12.6640625" style="155" customWidth="1"/>
    <col min="12032" max="12036" width="18.6640625" style="155" customWidth="1"/>
    <col min="12037" max="12037" width="18.44140625" style="155" customWidth="1"/>
    <col min="12038" max="12284" width="9" style="155" customWidth="1"/>
    <col min="12285" max="12285" width="20" style="155" customWidth="1"/>
    <col min="12286" max="12286" width="15.6640625" style="155" customWidth="1"/>
    <col min="12287" max="12287" width="12.6640625" style="155" customWidth="1"/>
    <col min="12288" max="12292" width="18.6640625" style="155" customWidth="1"/>
    <col min="12293" max="12293" width="18.44140625" style="155" customWidth="1"/>
    <col min="12294" max="12540" width="9" style="155" customWidth="1"/>
    <col min="12541" max="12541" width="20" style="155" customWidth="1"/>
    <col min="12542" max="12542" width="15.6640625" style="155" customWidth="1"/>
    <col min="12543" max="12543" width="12.6640625" style="155" customWidth="1"/>
    <col min="12544" max="12548" width="18.6640625" style="155" customWidth="1"/>
    <col min="12549" max="12549" width="18.44140625" style="155" customWidth="1"/>
    <col min="12550" max="12796" width="9" style="155" customWidth="1"/>
    <col min="12797" max="12797" width="20" style="155" customWidth="1"/>
    <col min="12798" max="12798" width="15.6640625" style="155" customWidth="1"/>
    <col min="12799" max="12799" width="12.6640625" style="155" customWidth="1"/>
    <col min="12800" max="12804" width="18.6640625" style="155" customWidth="1"/>
    <col min="12805" max="12805" width="18.44140625" style="155" customWidth="1"/>
    <col min="12806" max="13052" width="9" style="155" customWidth="1"/>
    <col min="13053" max="13053" width="20" style="155" customWidth="1"/>
    <col min="13054" max="13054" width="15.6640625" style="155" customWidth="1"/>
    <col min="13055" max="13055" width="12.6640625" style="155" customWidth="1"/>
    <col min="13056" max="13060" width="18.6640625" style="155" customWidth="1"/>
    <col min="13061" max="13061" width="18.44140625" style="155" customWidth="1"/>
    <col min="13062" max="13308" width="9" style="155" customWidth="1"/>
    <col min="13309" max="13309" width="20" style="155" customWidth="1"/>
    <col min="13310" max="13310" width="15.6640625" style="155" customWidth="1"/>
    <col min="13311" max="13311" width="12.6640625" style="155" customWidth="1"/>
    <col min="13312" max="13316" width="18.6640625" style="155" customWidth="1"/>
    <col min="13317" max="13317" width="18.44140625" style="155" customWidth="1"/>
    <col min="13318" max="13564" width="9" style="155" customWidth="1"/>
    <col min="13565" max="13565" width="20" style="155" customWidth="1"/>
    <col min="13566" max="13566" width="15.6640625" style="155" customWidth="1"/>
    <col min="13567" max="13567" width="12.6640625" style="155" customWidth="1"/>
    <col min="13568" max="13572" width="18.6640625" style="155" customWidth="1"/>
    <col min="13573" max="13573" width="18.44140625" style="155" customWidth="1"/>
    <col min="13574" max="13820" width="9" style="155" customWidth="1"/>
    <col min="13821" max="13821" width="20" style="155" customWidth="1"/>
    <col min="13822" max="13822" width="15.6640625" style="155" customWidth="1"/>
    <col min="13823" max="13823" width="12.6640625" style="155" customWidth="1"/>
    <col min="13824" max="13828" width="18.6640625" style="155" customWidth="1"/>
    <col min="13829" max="13829" width="18.44140625" style="155" customWidth="1"/>
    <col min="13830" max="14076" width="9" style="155" customWidth="1"/>
    <col min="14077" max="14077" width="20" style="155" customWidth="1"/>
    <col min="14078" max="14078" width="15.6640625" style="155" customWidth="1"/>
    <col min="14079" max="14079" width="12.6640625" style="155" customWidth="1"/>
    <col min="14080" max="14084" width="18.6640625" style="155" customWidth="1"/>
    <col min="14085" max="14085" width="18.44140625" style="155" customWidth="1"/>
    <col min="14086" max="14332" width="9" style="155" customWidth="1"/>
    <col min="14333" max="14333" width="20" style="155" customWidth="1"/>
    <col min="14334" max="14334" width="15.6640625" style="155" customWidth="1"/>
    <col min="14335" max="14335" width="12.6640625" style="155" customWidth="1"/>
    <col min="14336" max="14340" width="18.6640625" style="155" customWidth="1"/>
    <col min="14341" max="14341" width="18.44140625" style="155" customWidth="1"/>
    <col min="14342" max="14588" width="9" style="155" customWidth="1"/>
    <col min="14589" max="14589" width="20" style="155" customWidth="1"/>
    <col min="14590" max="14590" width="15.6640625" style="155" customWidth="1"/>
    <col min="14591" max="14591" width="12.6640625" style="155" customWidth="1"/>
    <col min="14592" max="14596" width="18.6640625" style="155" customWidth="1"/>
    <col min="14597" max="14597" width="18.44140625" style="155" customWidth="1"/>
    <col min="14598" max="14844" width="9" style="155" customWidth="1"/>
    <col min="14845" max="14845" width="20" style="155" customWidth="1"/>
    <col min="14846" max="14846" width="15.6640625" style="155" customWidth="1"/>
    <col min="14847" max="14847" width="12.6640625" style="155" customWidth="1"/>
    <col min="14848" max="14852" width="18.6640625" style="155" customWidth="1"/>
    <col min="14853" max="14853" width="18.44140625" style="155" customWidth="1"/>
    <col min="14854" max="15100" width="9" style="155" customWidth="1"/>
    <col min="15101" max="15101" width="20" style="155" customWidth="1"/>
    <col min="15102" max="15102" width="15.6640625" style="155" customWidth="1"/>
    <col min="15103" max="15103" width="12.6640625" style="155" customWidth="1"/>
    <col min="15104" max="15108" width="18.6640625" style="155" customWidth="1"/>
    <col min="15109" max="15109" width="18.44140625" style="155" customWidth="1"/>
    <col min="15110" max="15356" width="9" style="155" customWidth="1"/>
    <col min="15357" max="15357" width="20" style="155" customWidth="1"/>
    <col min="15358" max="15358" width="15.6640625" style="155" customWidth="1"/>
    <col min="15359" max="15359" width="12.6640625" style="155" customWidth="1"/>
    <col min="15360" max="15364" width="18.6640625" style="155" customWidth="1"/>
    <col min="15365" max="15365" width="18.44140625" style="155" customWidth="1"/>
    <col min="15366" max="15612" width="9" style="155" customWidth="1"/>
    <col min="15613" max="15613" width="20" style="155" customWidth="1"/>
    <col min="15614" max="15614" width="15.6640625" style="155" customWidth="1"/>
    <col min="15615" max="15615" width="12.6640625" style="155" customWidth="1"/>
    <col min="15616" max="15620" width="18.6640625" style="155" customWidth="1"/>
    <col min="15621" max="15621" width="18.44140625" style="155" customWidth="1"/>
    <col min="15622" max="15868" width="9" style="155" customWidth="1"/>
    <col min="15869" max="15869" width="20" style="155" customWidth="1"/>
    <col min="15870" max="15870" width="15.6640625" style="155" customWidth="1"/>
    <col min="15871" max="15871" width="12.6640625" style="155" customWidth="1"/>
    <col min="15872" max="15876" width="18.6640625" style="155" customWidth="1"/>
    <col min="15877" max="15877" width="18.44140625" style="155" customWidth="1"/>
    <col min="15878" max="16124" width="9" style="155" customWidth="1"/>
    <col min="16125" max="16125" width="20" style="155" customWidth="1"/>
    <col min="16126" max="16126" width="15.6640625" style="155" customWidth="1"/>
    <col min="16127" max="16127" width="12.6640625" style="155" customWidth="1"/>
    <col min="16128" max="16132" width="18.6640625" style="155" customWidth="1"/>
    <col min="16133" max="16133" width="18.44140625" style="155" customWidth="1"/>
    <col min="16134" max="16379" width="9" style="155" customWidth="1"/>
  </cols>
  <sheetData>
    <row r="1" spans="1:10" x14ac:dyDescent="0.2">
      <c r="A1" s="247" t="s">
        <v>469</v>
      </c>
    </row>
    <row r="2" spans="1:10" x14ac:dyDescent="0.2">
      <c r="A2" s="631" t="s">
        <v>7</v>
      </c>
      <c r="B2" s="631"/>
      <c r="C2" s="631"/>
      <c r="D2" s="631"/>
      <c r="E2" s="631"/>
      <c r="F2" s="631"/>
      <c r="G2" s="631"/>
      <c r="H2" s="631"/>
      <c r="I2" s="631"/>
      <c r="J2" s="237" t="s">
        <v>685</v>
      </c>
    </row>
    <row r="3" spans="1:10" ht="13.8" thickBot="1" x14ac:dyDescent="0.25">
      <c r="A3" s="248" t="s">
        <v>735</v>
      </c>
      <c r="B3" s="248"/>
      <c r="C3" s="248"/>
      <c r="D3" s="164"/>
      <c r="E3" s="122"/>
      <c r="F3" s="171"/>
      <c r="G3" s="122" t="s">
        <v>677</v>
      </c>
      <c r="H3" s="229" t="s">
        <v>680</v>
      </c>
      <c r="I3" s="171">
        <v>1</v>
      </c>
      <c r="J3" s="164" t="s">
        <v>27</v>
      </c>
    </row>
    <row r="4" spans="1:10" ht="13.5" customHeight="1" x14ac:dyDescent="0.2">
      <c r="A4" s="632" t="s">
        <v>471</v>
      </c>
      <c r="B4" s="635" t="s">
        <v>624</v>
      </c>
      <c r="C4" s="636"/>
      <c r="D4" s="641" t="s">
        <v>771</v>
      </c>
      <c r="E4" s="644" t="s">
        <v>35</v>
      </c>
      <c r="F4" s="645"/>
      <c r="G4" s="646"/>
      <c r="H4" s="635" t="s">
        <v>38</v>
      </c>
      <c r="I4" s="636"/>
      <c r="J4" s="647"/>
    </row>
    <row r="5" spans="1:10" ht="13.5" customHeight="1" x14ac:dyDescent="0.2">
      <c r="A5" s="633"/>
      <c r="B5" s="637"/>
      <c r="C5" s="638"/>
      <c r="D5" s="642"/>
      <c r="E5" s="625" t="s">
        <v>721</v>
      </c>
      <c r="F5" s="627" t="s">
        <v>733</v>
      </c>
      <c r="G5" s="648" t="s">
        <v>734</v>
      </c>
      <c r="H5" s="625" t="s">
        <v>721</v>
      </c>
      <c r="I5" s="627" t="s">
        <v>733</v>
      </c>
      <c r="J5" s="629" t="s">
        <v>734</v>
      </c>
    </row>
    <row r="6" spans="1:10" ht="13.8" thickBot="1" x14ac:dyDescent="0.25">
      <c r="A6" s="634"/>
      <c r="B6" s="639"/>
      <c r="C6" s="640"/>
      <c r="D6" s="643"/>
      <c r="E6" s="626"/>
      <c r="F6" s="628"/>
      <c r="G6" s="649"/>
      <c r="H6" s="626"/>
      <c r="I6" s="628"/>
      <c r="J6" s="630"/>
    </row>
    <row r="7" spans="1:10" ht="27" customHeight="1" x14ac:dyDescent="0.2">
      <c r="A7" s="41" t="s">
        <v>472</v>
      </c>
      <c r="B7" s="604" t="s">
        <v>749</v>
      </c>
      <c r="C7" s="605"/>
      <c r="D7" s="68">
        <v>10</v>
      </c>
      <c r="E7" s="284"/>
      <c r="F7" s="300"/>
      <c r="G7" s="315" t="s">
        <v>674</v>
      </c>
      <c r="H7" s="332"/>
      <c r="I7" s="300"/>
      <c r="J7" s="345" t="s">
        <v>674</v>
      </c>
    </row>
    <row r="8" spans="1:10" ht="13.5" customHeight="1" x14ac:dyDescent="0.2">
      <c r="A8" s="249" t="s">
        <v>40</v>
      </c>
      <c r="B8" s="258" t="s">
        <v>750</v>
      </c>
      <c r="C8" s="269"/>
      <c r="D8" s="275">
        <v>20</v>
      </c>
      <c r="E8" s="285"/>
      <c r="F8" s="301"/>
      <c r="G8" s="316"/>
      <c r="H8" s="333"/>
      <c r="I8" s="301"/>
      <c r="J8" s="346"/>
    </row>
    <row r="9" spans="1:10" ht="13.5" customHeight="1" x14ac:dyDescent="0.2">
      <c r="A9" s="161" t="s">
        <v>695</v>
      </c>
      <c r="B9" s="619" t="s">
        <v>751</v>
      </c>
      <c r="C9" s="620"/>
      <c r="D9" s="69">
        <v>40</v>
      </c>
      <c r="E9" s="284"/>
      <c r="F9" s="300"/>
      <c r="G9" s="317" t="s">
        <v>674</v>
      </c>
      <c r="H9" s="332"/>
      <c r="I9" s="300"/>
      <c r="J9" s="345" t="s">
        <v>674</v>
      </c>
    </row>
    <row r="10" spans="1:10" ht="13.5" customHeight="1" x14ac:dyDescent="0.2">
      <c r="A10" s="250" t="s">
        <v>479</v>
      </c>
      <c r="B10" s="259" t="s">
        <v>752</v>
      </c>
      <c r="C10" s="270"/>
      <c r="D10" s="276">
        <v>50</v>
      </c>
      <c r="E10" s="286"/>
      <c r="F10" s="302"/>
      <c r="G10" s="318"/>
      <c r="H10" s="334"/>
      <c r="I10" s="302"/>
      <c r="J10" s="347"/>
    </row>
    <row r="11" spans="1:10" ht="27" customHeight="1" x14ac:dyDescent="0.2">
      <c r="A11" s="251" t="s">
        <v>736</v>
      </c>
      <c r="B11" s="606" t="s">
        <v>753</v>
      </c>
      <c r="C11" s="607"/>
      <c r="D11" s="277">
        <v>50</v>
      </c>
      <c r="E11" s="287"/>
      <c r="F11" s="303"/>
      <c r="G11" s="316"/>
      <c r="H11" s="335"/>
      <c r="I11" s="303"/>
      <c r="J11" s="348"/>
    </row>
    <row r="12" spans="1:10" ht="13.5" customHeight="1" x14ac:dyDescent="0.2">
      <c r="A12" s="252" t="s">
        <v>480</v>
      </c>
      <c r="B12" s="589" t="s">
        <v>754</v>
      </c>
      <c r="C12" s="608"/>
      <c r="D12" s="275">
        <v>50</v>
      </c>
      <c r="E12" s="285"/>
      <c r="F12" s="301"/>
      <c r="G12" s="319"/>
      <c r="H12" s="333"/>
      <c r="I12" s="301"/>
      <c r="J12" s="346"/>
    </row>
    <row r="13" spans="1:10" ht="13.5" customHeight="1" x14ac:dyDescent="0.2">
      <c r="A13" s="30" t="s">
        <v>696</v>
      </c>
      <c r="B13" s="621" t="s">
        <v>755</v>
      </c>
      <c r="C13" s="622"/>
      <c r="D13" s="278">
        <v>100</v>
      </c>
      <c r="E13" s="288"/>
      <c r="F13" s="304"/>
      <c r="G13" s="320" t="s">
        <v>674</v>
      </c>
      <c r="H13" s="336"/>
      <c r="I13" s="304"/>
      <c r="J13" s="349" t="s">
        <v>674</v>
      </c>
    </row>
    <row r="14" spans="1:10" ht="13.5" customHeight="1" x14ac:dyDescent="0.2">
      <c r="A14" s="253" t="s">
        <v>482</v>
      </c>
      <c r="B14" s="260" t="s">
        <v>756</v>
      </c>
      <c r="C14" s="271"/>
      <c r="D14" s="279">
        <v>100</v>
      </c>
      <c r="E14" s="289"/>
      <c r="F14" s="305"/>
      <c r="G14" s="321"/>
      <c r="H14" s="337"/>
      <c r="I14" s="305"/>
      <c r="J14" s="350"/>
    </row>
    <row r="15" spans="1:10" ht="13.5" customHeight="1" x14ac:dyDescent="0.2">
      <c r="A15" s="253" t="s">
        <v>483</v>
      </c>
      <c r="B15" s="260" t="s">
        <v>757</v>
      </c>
      <c r="C15" s="271"/>
      <c r="D15" s="279">
        <v>100</v>
      </c>
      <c r="E15" s="289"/>
      <c r="F15" s="305"/>
      <c r="G15" s="321"/>
      <c r="H15" s="337"/>
      <c r="I15" s="305"/>
      <c r="J15" s="350"/>
    </row>
    <row r="16" spans="1:10" ht="13.5" customHeight="1" x14ac:dyDescent="0.2">
      <c r="A16" s="253" t="s">
        <v>484</v>
      </c>
      <c r="B16" s="260" t="s">
        <v>758</v>
      </c>
      <c r="C16" s="271"/>
      <c r="D16" s="279">
        <v>100</v>
      </c>
      <c r="E16" s="289"/>
      <c r="F16" s="305"/>
      <c r="G16" s="321"/>
      <c r="H16" s="337"/>
      <c r="I16" s="305"/>
      <c r="J16" s="350"/>
    </row>
    <row r="17" spans="1:10" ht="27" customHeight="1" x14ac:dyDescent="0.2">
      <c r="A17" s="253" t="s">
        <v>737</v>
      </c>
      <c r="B17" s="623" t="s">
        <v>753</v>
      </c>
      <c r="C17" s="624"/>
      <c r="D17" s="279">
        <v>100</v>
      </c>
      <c r="E17" s="289"/>
      <c r="F17" s="305"/>
      <c r="G17" s="321"/>
      <c r="H17" s="337"/>
      <c r="I17" s="305"/>
      <c r="J17" s="350"/>
    </row>
    <row r="18" spans="1:10" ht="13.5" customHeight="1" x14ac:dyDescent="0.2">
      <c r="A18" s="37" t="s">
        <v>738</v>
      </c>
      <c r="B18" s="609" t="s">
        <v>759</v>
      </c>
      <c r="C18" s="610"/>
      <c r="D18" s="76">
        <v>100</v>
      </c>
      <c r="E18" s="231"/>
      <c r="F18" s="187"/>
      <c r="G18" s="322" t="s">
        <v>674</v>
      </c>
      <c r="H18" s="338"/>
      <c r="I18" s="311"/>
      <c r="J18" s="351" t="s">
        <v>674</v>
      </c>
    </row>
    <row r="19" spans="1:10" ht="40.5" customHeight="1" x14ac:dyDescent="0.2">
      <c r="A19" s="254" t="s">
        <v>697</v>
      </c>
      <c r="B19" s="611" t="s">
        <v>760</v>
      </c>
      <c r="C19" s="612"/>
      <c r="D19" s="80">
        <v>100</v>
      </c>
      <c r="E19" s="284"/>
      <c r="F19" s="300"/>
      <c r="G19" s="315" t="s">
        <v>674</v>
      </c>
      <c r="H19" s="332"/>
      <c r="I19" s="300"/>
      <c r="J19" s="345" t="s">
        <v>674</v>
      </c>
    </row>
    <row r="20" spans="1:10" ht="33" customHeight="1" x14ac:dyDescent="0.2">
      <c r="A20" s="45" t="s">
        <v>739</v>
      </c>
      <c r="B20" s="613" t="s">
        <v>761</v>
      </c>
      <c r="C20" s="614"/>
      <c r="D20" s="69">
        <v>100</v>
      </c>
      <c r="E20" s="284"/>
      <c r="F20" s="300"/>
      <c r="G20" s="315" t="s">
        <v>674</v>
      </c>
      <c r="H20" s="332"/>
      <c r="I20" s="300"/>
      <c r="J20" s="345" t="s">
        <v>674</v>
      </c>
    </row>
    <row r="21" spans="1:10" ht="27" customHeight="1" x14ac:dyDescent="0.2">
      <c r="A21" s="255" t="s">
        <v>460</v>
      </c>
      <c r="B21" s="615" t="s">
        <v>762</v>
      </c>
      <c r="C21" s="616"/>
      <c r="D21" s="280">
        <v>100</v>
      </c>
      <c r="E21" s="290"/>
      <c r="F21" s="306"/>
      <c r="G21" s="323"/>
      <c r="H21" s="339"/>
      <c r="I21" s="306"/>
      <c r="J21" s="352"/>
    </row>
    <row r="22" spans="1:10" ht="27" customHeight="1" x14ac:dyDescent="0.2">
      <c r="A22" s="161" t="s">
        <v>740</v>
      </c>
      <c r="B22" s="613" t="s">
        <v>34</v>
      </c>
      <c r="C22" s="614"/>
      <c r="D22" s="69">
        <v>100</v>
      </c>
      <c r="E22" s="291">
        <v>32408877</v>
      </c>
      <c r="F22" s="307">
        <v>42131541</v>
      </c>
      <c r="G22" s="317">
        <v>3.5999999999999999E-3</v>
      </c>
      <c r="H22" s="340">
        <v>32408877</v>
      </c>
      <c r="I22" s="307">
        <v>42131541</v>
      </c>
      <c r="J22" s="353">
        <v>3.5999999999999999E-3</v>
      </c>
    </row>
    <row r="23" spans="1:10" ht="13.5" customHeight="1" x14ac:dyDescent="0.2">
      <c r="A23" s="33" t="s">
        <v>741</v>
      </c>
      <c r="B23" s="261" t="s">
        <v>763</v>
      </c>
      <c r="C23" s="272"/>
      <c r="D23" s="77" t="s">
        <v>772</v>
      </c>
      <c r="E23" s="292">
        <f t="shared" ref="E23:J23" si="0">IF(COUNT(E24:E30)&gt;0,SUM(E24:E30),"")</f>
        <v>32408877</v>
      </c>
      <c r="F23" s="308">
        <f t="shared" si="0"/>
        <v>81228</v>
      </c>
      <c r="G23" s="324">
        <f t="shared" si="0"/>
        <v>0</v>
      </c>
      <c r="H23" s="292">
        <f t="shared" si="0"/>
        <v>32408877</v>
      </c>
      <c r="I23" s="308">
        <f t="shared" si="0"/>
        <v>81228</v>
      </c>
      <c r="J23" s="354">
        <f t="shared" si="0"/>
        <v>0</v>
      </c>
    </row>
    <row r="24" spans="1:10" ht="13.5" customHeight="1" x14ac:dyDescent="0.2">
      <c r="A24" s="31" t="s">
        <v>505</v>
      </c>
      <c r="B24" s="262" t="s">
        <v>699</v>
      </c>
      <c r="C24" s="273"/>
      <c r="D24" s="75" t="s">
        <v>772</v>
      </c>
      <c r="E24" s="293"/>
      <c r="F24" s="309"/>
      <c r="G24" s="325" t="s">
        <v>674</v>
      </c>
      <c r="H24" s="293"/>
      <c r="I24" s="309"/>
      <c r="J24" s="355" t="s">
        <v>674</v>
      </c>
    </row>
    <row r="25" spans="1:10" ht="13.5" customHeight="1" x14ac:dyDescent="0.2">
      <c r="A25" s="31" t="s">
        <v>506</v>
      </c>
      <c r="B25" s="262" t="s">
        <v>708</v>
      </c>
      <c r="C25" s="273"/>
      <c r="D25" s="75" t="s">
        <v>772</v>
      </c>
      <c r="E25" s="293"/>
      <c r="F25" s="309"/>
      <c r="G25" s="325" t="s">
        <v>674</v>
      </c>
      <c r="H25" s="293"/>
      <c r="I25" s="309"/>
      <c r="J25" s="355" t="s">
        <v>674</v>
      </c>
    </row>
    <row r="26" spans="1:10" ht="13.5" customHeight="1" x14ac:dyDescent="0.2">
      <c r="A26" s="256" t="s">
        <v>507</v>
      </c>
      <c r="B26" s="263" t="s">
        <v>714</v>
      </c>
      <c r="C26" s="273"/>
      <c r="D26" s="81" t="s">
        <v>772</v>
      </c>
      <c r="E26" s="294"/>
      <c r="F26" s="309"/>
      <c r="G26" s="326" t="s">
        <v>674</v>
      </c>
      <c r="H26" s="293"/>
      <c r="I26" s="309"/>
      <c r="J26" s="356" t="s">
        <v>674</v>
      </c>
    </row>
    <row r="27" spans="1:10" ht="13.5" customHeight="1" x14ac:dyDescent="0.2">
      <c r="A27" s="31" t="s">
        <v>508</v>
      </c>
      <c r="B27" s="262" t="s">
        <v>715</v>
      </c>
      <c r="C27" s="272"/>
      <c r="D27" s="75" t="s">
        <v>772</v>
      </c>
      <c r="E27" s="295">
        <v>32408877</v>
      </c>
      <c r="F27" s="310">
        <v>81228</v>
      </c>
      <c r="G27" s="325">
        <v>0</v>
      </c>
      <c r="H27" s="294">
        <v>32408877</v>
      </c>
      <c r="I27" s="310">
        <v>81228</v>
      </c>
      <c r="J27" s="355">
        <v>0</v>
      </c>
    </row>
    <row r="28" spans="1:10" ht="13.5" customHeight="1" x14ac:dyDescent="0.2">
      <c r="A28" s="31" t="s">
        <v>509</v>
      </c>
      <c r="B28" s="262" t="s">
        <v>716</v>
      </c>
      <c r="C28" s="273"/>
      <c r="D28" s="75" t="s">
        <v>772</v>
      </c>
      <c r="E28" s="294"/>
      <c r="F28" s="310"/>
      <c r="G28" s="325" t="s">
        <v>674</v>
      </c>
      <c r="H28" s="294"/>
      <c r="I28" s="310"/>
      <c r="J28" s="355" t="s">
        <v>674</v>
      </c>
    </row>
    <row r="29" spans="1:10" ht="13.5" customHeight="1" x14ac:dyDescent="0.2">
      <c r="A29" s="31" t="s">
        <v>510</v>
      </c>
      <c r="B29" s="262" t="s">
        <v>717</v>
      </c>
      <c r="C29" s="273"/>
      <c r="D29" s="75" t="s">
        <v>772</v>
      </c>
      <c r="E29" s="294"/>
      <c r="F29" s="310"/>
      <c r="G29" s="325" t="s">
        <v>674</v>
      </c>
      <c r="H29" s="294"/>
      <c r="I29" s="310"/>
      <c r="J29" s="355" t="s">
        <v>674</v>
      </c>
    </row>
    <row r="30" spans="1:10" ht="27" customHeight="1" x14ac:dyDescent="0.2">
      <c r="A30" s="31" t="s">
        <v>511</v>
      </c>
      <c r="B30" s="617" t="s">
        <v>718</v>
      </c>
      <c r="C30" s="618"/>
      <c r="D30" s="81" t="s">
        <v>772</v>
      </c>
      <c r="E30" s="294"/>
      <c r="F30" s="311"/>
      <c r="G30" s="322" t="s">
        <v>674</v>
      </c>
      <c r="H30" s="294"/>
      <c r="I30" s="311"/>
      <c r="J30" s="357" t="s">
        <v>674</v>
      </c>
    </row>
    <row r="31" spans="1:10" ht="13.5" customHeight="1" x14ac:dyDescent="0.2">
      <c r="A31" s="601" t="s">
        <v>742</v>
      </c>
      <c r="B31" s="602"/>
      <c r="C31" s="603"/>
      <c r="D31" s="275" t="s">
        <v>772</v>
      </c>
      <c r="E31" s="285"/>
      <c r="F31" s="301"/>
      <c r="G31" s="319"/>
      <c r="H31" s="333"/>
      <c r="I31" s="301"/>
      <c r="J31" s="346"/>
    </row>
    <row r="32" spans="1:10" ht="13.5" customHeight="1" x14ac:dyDescent="0.2">
      <c r="A32" s="26" t="s">
        <v>743</v>
      </c>
      <c r="B32" s="264" t="s">
        <v>764</v>
      </c>
      <c r="C32" s="274"/>
      <c r="D32" s="281" t="s">
        <v>772</v>
      </c>
      <c r="E32" s="296" t="s">
        <v>674</v>
      </c>
      <c r="F32" s="312" t="s">
        <v>674</v>
      </c>
      <c r="G32" s="327" t="s">
        <v>674</v>
      </c>
      <c r="H32" s="341" t="s">
        <v>674</v>
      </c>
      <c r="I32" s="312" t="s">
        <v>674</v>
      </c>
      <c r="J32" s="358" t="s">
        <v>674</v>
      </c>
    </row>
    <row r="33" spans="1:10" ht="13.5" customHeight="1" x14ac:dyDescent="0.2">
      <c r="A33" s="26" t="s">
        <v>744</v>
      </c>
      <c r="B33" s="264" t="s">
        <v>765</v>
      </c>
      <c r="C33" s="274"/>
      <c r="D33" s="281" t="s">
        <v>772</v>
      </c>
      <c r="E33" s="296" t="s">
        <v>674</v>
      </c>
      <c r="F33" s="312" t="s">
        <v>674</v>
      </c>
      <c r="G33" s="327" t="s">
        <v>674</v>
      </c>
      <c r="H33" s="341" t="s">
        <v>674</v>
      </c>
      <c r="I33" s="312" t="s">
        <v>674</v>
      </c>
      <c r="J33" s="358" t="s">
        <v>674</v>
      </c>
    </row>
    <row r="34" spans="1:10" ht="27" customHeight="1" x14ac:dyDescent="0.2">
      <c r="A34" s="252" t="s">
        <v>745</v>
      </c>
      <c r="B34" s="589" t="s">
        <v>766</v>
      </c>
      <c r="C34" s="590"/>
      <c r="D34" s="275" t="s">
        <v>773</v>
      </c>
      <c r="E34" s="285" t="s">
        <v>674</v>
      </c>
      <c r="F34" s="301" t="s">
        <v>674</v>
      </c>
      <c r="G34" s="328"/>
      <c r="H34" s="333" t="s">
        <v>674</v>
      </c>
      <c r="I34" s="301" t="s">
        <v>674</v>
      </c>
      <c r="J34" s="346"/>
    </row>
    <row r="35" spans="1:10" ht="13.5" customHeight="1" thickBot="1" x14ac:dyDescent="0.25">
      <c r="A35" s="255" t="s">
        <v>746</v>
      </c>
      <c r="B35" s="591" t="s">
        <v>767</v>
      </c>
      <c r="C35" s="592"/>
      <c r="D35" s="280">
        <v>100</v>
      </c>
      <c r="E35" s="297" t="s">
        <v>674</v>
      </c>
      <c r="F35" s="313" t="s">
        <v>674</v>
      </c>
      <c r="G35" s="329"/>
      <c r="H35" s="342" t="s">
        <v>674</v>
      </c>
      <c r="I35" s="313" t="s">
        <v>674</v>
      </c>
      <c r="J35" s="359"/>
    </row>
    <row r="36" spans="1:10" ht="13.5" customHeight="1" thickBot="1" x14ac:dyDescent="0.25">
      <c r="A36" s="513" t="s">
        <v>747</v>
      </c>
      <c r="B36" s="514"/>
      <c r="C36" s="514"/>
      <c r="D36" s="515"/>
      <c r="E36" s="298"/>
      <c r="F36" s="314">
        <v>81228</v>
      </c>
      <c r="G36" s="330">
        <v>0</v>
      </c>
      <c r="H36" s="343"/>
      <c r="I36" s="314">
        <v>81228</v>
      </c>
      <c r="J36" s="360">
        <v>0</v>
      </c>
    </row>
    <row r="37" spans="1:10" ht="13.5" customHeight="1" thickBot="1" x14ac:dyDescent="0.25">
      <c r="A37" s="513" t="s">
        <v>748</v>
      </c>
      <c r="B37" s="514"/>
      <c r="C37" s="514"/>
      <c r="D37" s="515"/>
      <c r="E37" s="298"/>
      <c r="F37" s="314">
        <f t="array" ref="F37">IF(COUNT(F7,F9,F13,F19:F20,F22:F23,F32:F33)&gt;0,SUM(F7,F9,F13,F19:F20,F22:F23,F32:F33),"")</f>
        <v>42212769</v>
      </c>
      <c r="G37" s="330">
        <v>3.6168766241649131E-3</v>
      </c>
      <c r="H37" s="343"/>
      <c r="I37" s="314">
        <f t="array" ref="I37">IF(COUNT(I7,I9,I13,I19:I20,I22:I23,I32:I33)&gt;0,SUM(I7,I9,I13,I19:I20,I22:I23,I32:I33),"")</f>
        <v>42212769</v>
      </c>
      <c r="J37" s="361">
        <v>3.6168766241649131E-3</v>
      </c>
    </row>
    <row r="38" spans="1:10" ht="13.5" customHeight="1" x14ac:dyDescent="0.2">
      <c r="B38" s="265"/>
      <c r="C38" s="265"/>
    </row>
    <row r="39" spans="1:10" ht="13.5" customHeight="1" x14ac:dyDescent="0.2">
      <c r="B39" s="265"/>
      <c r="H39" s="344"/>
    </row>
    <row r="40" spans="1:10" ht="42" customHeight="1" x14ac:dyDescent="0.2">
      <c r="A40" s="509"/>
      <c r="B40" s="509"/>
      <c r="C40" s="509"/>
      <c r="D40" s="509"/>
      <c r="E40" s="509"/>
      <c r="F40" s="509"/>
      <c r="G40" s="509"/>
      <c r="H40" s="509"/>
      <c r="I40" s="509"/>
      <c r="J40" s="509"/>
    </row>
    <row r="41" spans="1:10" ht="42" customHeight="1" x14ac:dyDescent="0.2">
      <c r="A41" s="509"/>
      <c r="B41" s="509"/>
      <c r="C41" s="509"/>
      <c r="D41" s="509"/>
      <c r="E41" s="509"/>
      <c r="F41" s="509"/>
      <c r="G41" s="509"/>
      <c r="H41" s="509"/>
      <c r="I41" s="509"/>
      <c r="J41" s="509"/>
    </row>
    <row r="42" spans="1:10" ht="42" customHeight="1" x14ac:dyDescent="0.2">
      <c r="A42" s="509"/>
      <c r="B42" s="509"/>
      <c r="C42" s="509"/>
      <c r="D42" s="509"/>
      <c r="E42" s="509"/>
      <c r="F42" s="509"/>
      <c r="G42" s="509"/>
      <c r="H42" s="509"/>
      <c r="I42" s="509"/>
      <c r="J42" s="509"/>
    </row>
    <row r="43" spans="1:10" ht="13.5" customHeight="1" x14ac:dyDescent="0.2">
      <c r="A43" s="257"/>
      <c r="B43" s="587"/>
      <c r="C43" s="587"/>
      <c r="D43" s="587"/>
      <c r="E43" s="587"/>
      <c r="F43" s="587"/>
      <c r="G43" s="587"/>
      <c r="H43" s="587"/>
      <c r="I43" s="588"/>
    </row>
    <row r="44" spans="1:10" ht="13.5" customHeight="1" x14ac:dyDescent="0.2">
      <c r="A44" s="257"/>
      <c r="B44" s="265"/>
      <c r="C44" s="265"/>
      <c r="D44" s="265"/>
      <c r="E44" s="265"/>
      <c r="F44" s="265"/>
      <c r="G44" s="265"/>
      <c r="H44" s="265"/>
    </row>
    <row r="45" spans="1:10" ht="13.5" customHeight="1" x14ac:dyDescent="0.2">
      <c r="B45" s="597" t="s">
        <v>768</v>
      </c>
      <c r="C45" s="597"/>
      <c r="D45" s="598"/>
      <c r="E45" s="599"/>
      <c r="F45" s="600"/>
    </row>
    <row r="46" spans="1:10" ht="13.5" customHeight="1" x14ac:dyDescent="0.2">
      <c r="B46" s="266"/>
      <c r="C46" s="266"/>
      <c r="D46" s="282"/>
      <c r="E46" s="299"/>
      <c r="F46" s="299"/>
    </row>
    <row r="47" spans="1:10" ht="13.5" customHeight="1" x14ac:dyDescent="0.2">
      <c r="B47" s="593" t="s">
        <v>769</v>
      </c>
      <c r="C47" s="593"/>
      <c r="D47" s="594"/>
      <c r="E47" s="599">
        <f>IF((I37="")*(表1!J171=""),"",IFERROR(VALUE(I37),0)+IFERROR(VALUE(表1!J171),0))</f>
        <v>15180946455</v>
      </c>
      <c r="F47" s="600"/>
    </row>
    <row r="48" spans="1:10" x14ac:dyDescent="0.2">
      <c r="B48" s="267"/>
      <c r="C48" s="267"/>
      <c r="E48" s="267"/>
      <c r="F48" s="267"/>
      <c r="G48" s="331"/>
    </row>
    <row r="49" spans="1:10" ht="13.5" customHeight="1" x14ac:dyDescent="0.2">
      <c r="B49" s="593" t="s">
        <v>770</v>
      </c>
      <c r="C49" s="593"/>
      <c r="D49" s="594"/>
      <c r="E49" s="595">
        <v>1.300734627614424</v>
      </c>
      <c r="F49" s="596"/>
    </row>
    <row r="50" spans="1:10" ht="13.5" customHeight="1" x14ac:dyDescent="0.2">
      <c r="B50" s="268"/>
      <c r="C50" s="268"/>
      <c r="D50" s="283"/>
      <c r="E50" s="283"/>
      <c r="G50" s="265"/>
    </row>
    <row r="51" spans="1:10" ht="13.5" customHeight="1" x14ac:dyDescent="0.2">
      <c r="B51" s="265"/>
      <c r="C51" s="265"/>
      <c r="D51" s="265"/>
      <c r="E51" s="265"/>
      <c r="F51" s="265"/>
      <c r="G51" s="265"/>
    </row>
    <row r="52" spans="1:10" ht="196.05" customHeight="1" x14ac:dyDescent="0.2">
      <c r="A52" s="509" t="s">
        <v>623</v>
      </c>
      <c r="B52" s="509"/>
      <c r="C52" s="509"/>
      <c r="D52" s="509"/>
      <c r="E52" s="509"/>
      <c r="F52" s="509"/>
      <c r="G52" s="509"/>
      <c r="H52" s="509"/>
      <c r="I52" s="509"/>
      <c r="J52" s="509"/>
    </row>
    <row r="53" spans="1:10" ht="385.5" customHeight="1" x14ac:dyDescent="0.2">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64" customWidth="1"/>
    <col min="2" max="2" width="36.33203125" style="164" customWidth="1"/>
    <col min="3" max="5" width="14.6640625" style="164" customWidth="1"/>
    <col min="6" max="7" width="21.6640625" style="164" customWidth="1"/>
    <col min="8" max="8" width="14.6640625" style="164" customWidth="1"/>
    <col min="9" max="9" width="18.21875" style="164" customWidth="1"/>
    <col min="10" max="10" width="19.6640625" style="164" customWidth="1"/>
    <col min="11" max="11" width="2" style="164" customWidth="1"/>
    <col min="12" max="16375" width="9" style="164" customWidth="1"/>
  </cols>
  <sheetData>
    <row r="1" spans="1:11" x14ac:dyDescent="0.2">
      <c r="A1" s="157" t="s">
        <v>469</v>
      </c>
      <c r="K1"/>
    </row>
    <row r="2" spans="1:11" x14ac:dyDescent="0.2">
      <c r="A2" s="631" t="s">
        <v>7</v>
      </c>
      <c r="B2" s="631"/>
      <c r="C2" s="631"/>
      <c r="D2" s="631"/>
      <c r="E2" s="631"/>
      <c r="F2" s="631"/>
      <c r="G2" s="631"/>
      <c r="H2" s="631"/>
      <c r="I2" s="631"/>
      <c r="J2" s="237" t="s">
        <v>685</v>
      </c>
    </row>
    <row r="3" spans="1:11" ht="13.8" thickBot="1" x14ac:dyDescent="0.25">
      <c r="A3" s="158" t="s">
        <v>687</v>
      </c>
      <c r="B3" s="158"/>
      <c r="C3" s="122"/>
      <c r="E3" s="194"/>
      <c r="F3" s="192"/>
      <c r="G3" s="122" t="s">
        <v>677</v>
      </c>
      <c r="H3" s="229" t="s">
        <v>680</v>
      </c>
      <c r="I3" s="171">
        <v>1</v>
      </c>
      <c r="J3" s="164" t="s">
        <v>27</v>
      </c>
      <c r="K3" s="13"/>
    </row>
    <row r="4" spans="1:11" ht="27" customHeight="1" x14ac:dyDescent="0.2">
      <c r="A4" s="666" t="s">
        <v>471</v>
      </c>
      <c r="B4" s="668" t="s">
        <v>624</v>
      </c>
      <c r="C4" s="670" t="s">
        <v>721</v>
      </c>
      <c r="D4" s="671"/>
      <c r="E4" s="672"/>
      <c r="F4" s="670" t="s">
        <v>721</v>
      </c>
      <c r="G4" s="672"/>
      <c r="H4" s="668" t="s">
        <v>732</v>
      </c>
      <c r="I4" s="668" t="s">
        <v>733</v>
      </c>
      <c r="J4" s="664" t="s">
        <v>734</v>
      </c>
    </row>
    <row r="5" spans="1:11" ht="38.25" customHeight="1" thickBot="1" x14ac:dyDescent="0.25">
      <c r="A5" s="667"/>
      <c r="B5" s="669"/>
      <c r="C5" s="172" t="s">
        <v>722</v>
      </c>
      <c r="D5" s="182" t="s">
        <v>723</v>
      </c>
      <c r="E5" s="195" t="s">
        <v>726</v>
      </c>
      <c r="F5" s="208" t="s">
        <v>729</v>
      </c>
      <c r="G5" s="208" t="s">
        <v>730</v>
      </c>
      <c r="H5" s="669"/>
      <c r="I5" s="669"/>
      <c r="J5" s="665"/>
    </row>
    <row r="6" spans="1:11" ht="15.9" customHeight="1" x14ac:dyDescent="0.2">
      <c r="A6" s="33" t="s">
        <v>472</v>
      </c>
      <c r="B6" s="165" t="s">
        <v>699</v>
      </c>
      <c r="C6" s="173"/>
      <c r="D6" s="183"/>
      <c r="E6" s="196"/>
      <c r="F6" s="209"/>
      <c r="G6" s="196"/>
      <c r="H6" s="230"/>
      <c r="I6" s="233"/>
      <c r="J6" s="238"/>
    </row>
    <row r="7" spans="1:11" ht="15.9" customHeight="1" x14ac:dyDescent="0.2">
      <c r="A7" s="31" t="s">
        <v>688</v>
      </c>
      <c r="B7" s="166" t="s">
        <v>700</v>
      </c>
      <c r="C7" s="174" t="s">
        <v>674</v>
      </c>
      <c r="D7" s="184" t="s">
        <v>674</v>
      </c>
      <c r="E7" s="197"/>
      <c r="F7" s="210"/>
      <c r="G7" s="219"/>
      <c r="H7" s="174" t="s">
        <v>674</v>
      </c>
      <c r="I7" s="174" t="s">
        <v>674</v>
      </c>
      <c r="J7" s="239" t="s">
        <v>674</v>
      </c>
    </row>
    <row r="8" spans="1:11" ht="15.9" customHeight="1" x14ac:dyDescent="0.2">
      <c r="A8" s="31" t="s">
        <v>689</v>
      </c>
      <c r="B8" s="166" t="s">
        <v>701</v>
      </c>
      <c r="C8" s="174" t="s">
        <v>674</v>
      </c>
      <c r="D8" s="184" t="s">
        <v>674</v>
      </c>
      <c r="E8" s="197" t="s">
        <v>674</v>
      </c>
      <c r="F8" s="210"/>
      <c r="G8" s="219"/>
      <c r="H8" s="174" t="s">
        <v>674</v>
      </c>
      <c r="I8" s="174" t="s">
        <v>674</v>
      </c>
      <c r="J8" s="239" t="s">
        <v>674</v>
      </c>
    </row>
    <row r="9" spans="1:11" ht="15.9" customHeight="1" x14ac:dyDescent="0.2">
      <c r="A9" s="31" t="s">
        <v>690</v>
      </c>
      <c r="B9" s="166" t="s">
        <v>702</v>
      </c>
      <c r="C9" s="174" t="s">
        <v>674</v>
      </c>
      <c r="D9" s="184" t="s">
        <v>674</v>
      </c>
      <c r="E9" s="197" t="s">
        <v>674</v>
      </c>
      <c r="F9" s="210"/>
      <c r="G9" s="219"/>
      <c r="H9" s="174" t="s">
        <v>674</v>
      </c>
      <c r="I9" s="174" t="s">
        <v>674</v>
      </c>
      <c r="J9" s="239" t="s">
        <v>674</v>
      </c>
    </row>
    <row r="10" spans="1:11" ht="15.9" customHeight="1" x14ac:dyDescent="0.2">
      <c r="A10" s="31" t="s">
        <v>691</v>
      </c>
      <c r="B10" s="167" t="s">
        <v>703</v>
      </c>
      <c r="C10" s="174" t="s">
        <v>674</v>
      </c>
      <c r="D10" s="184"/>
      <c r="E10" s="197" t="s">
        <v>674</v>
      </c>
      <c r="F10" s="210"/>
      <c r="G10" s="219"/>
      <c r="H10" s="174" t="s">
        <v>674</v>
      </c>
      <c r="I10" s="174" t="s">
        <v>674</v>
      </c>
      <c r="J10" s="239" t="s">
        <v>674</v>
      </c>
    </row>
    <row r="11" spans="1:11" ht="15.9" customHeight="1" x14ac:dyDescent="0.2">
      <c r="A11" s="31" t="s">
        <v>692</v>
      </c>
      <c r="B11" s="167" t="s">
        <v>704</v>
      </c>
      <c r="C11" s="175" t="s">
        <v>674</v>
      </c>
      <c r="D11" s="185" t="s">
        <v>674</v>
      </c>
      <c r="E11" s="198" t="s">
        <v>674</v>
      </c>
      <c r="F11" s="211"/>
      <c r="G11" s="220"/>
      <c r="H11" s="175" t="s">
        <v>674</v>
      </c>
      <c r="I11" s="175" t="s">
        <v>674</v>
      </c>
      <c r="J11" s="240" t="s">
        <v>674</v>
      </c>
    </row>
    <row r="12" spans="1:11" ht="15.9" customHeight="1" x14ac:dyDescent="0.2">
      <c r="A12" s="31" t="s">
        <v>693</v>
      </c>
      <c r="B12" s="166" t="s">
        <v>705</v>
      </c>
      <c r="C12" s="176" t="s">
        <v>674</v>
      </c>
      <c r="D12" s="186" t="s">
        <v>674</v>
      </c>
      <c r="E12" s="199" t="s">
        <v>674</v>
      </c>
      <c r="F12" s="212"/>
      <c r="G12" s="221"/>
      <c r="H12" s="127" t="s">
        <v>674</v>
      </c>
      <c r="I12" s="127" t="s">
        <v>674</v>
      </c>
      <c r="J12" s="241"/>
    </row>
    <row r="13" spans="1:11" ht="15.9" customHeight="1" x14ac:dyDescent="0.2">
      <c r="A13" s="31" t="s">
        <v>694</v>
      </c>
      <c r="B13" s="166" t="s">
        <v>706</v>
      </c>
      <c r="C13" s="174" t="s">
        <v>674</v>
      </c>
      <c r="D13" s="184" t="s">
        <v>674</v>
      </c>
      <c r="E13" s="197" t="s">
        <v>674</v>
      </c>
      <c r="F13" s="210"/>
      <c r="G13" s="219"/>
      <c r="H13" s="174" t="s">
        <v>674</v>
      </c>
      <c r="I13" s="174" t="s">
        <v>674</v>
      </c>
      <c r="J13" s="239" t="s">
        <v>674</v>
      </c>
    </row>
    <row r="14" spans="1:11" ht="15.9" customHeight="1" x14ac:dyDescent="0.2">
      <c r="A14" s="159"/>
      <c r="B14" s="62" t="s">
        <v>707</v>
      </c>
      <c r="C14" s="177" t="str">
        <f t="shared" ref="C14:J14" si="0">IF(COUNT(C7:C13)&gt;0,SUM(C7:C13),"")</f>
        <v/>
      </c>
      <c r="D14" s="187" t="str">
        <f t="shared" si="0"/>
        <v/>
      </c>
      <c r="E14" s="200" t="str">
        <f t="shared" si="0"/>
        <v/>
      </c>
      <c r="F14" s="211" t="str">
        <f t="shared" si="0"/>
        <v/>
      </c>
      <c r="G14" s="220" t="str">
        <f t="shared" si="0"/>
        <v/>
      </c>
      <c r="H14" s="174" t="str">
        <f t="shared" si="0"/>
        <v/>
      </c>
      <c r="I14" s="174" t="str">
        <f t="shared" si="0"/>
        <v/>
      </c>
      <c r="J14" s="242" t="str">
        <f t="shared" si="0"/>
        <v/>
      </c>
    </row>
    <row r="15" spans="1:11" ht="15.9" customHeight="1" x14ac:dyDescent="0.2">
      <c r="A15" s="30" t="s">
        <v>40</v>
      </c>
      <c r="B15" s="168" t="s">
        <v>708</v>
      </c>
      <c r="C15" s="178"/>
      <c r="D15" s="188"/>
      <c r="E15" s="201"/>
      <c r="F15" s="213"/>
      <c r="G15" s="222"/>
      <c r="H15" s="126"/>
      <c r="I15" s="126"/>
      <c r="J15" s="243"/>
    </row>
    <row r="16" spans="1:11" ht="15.9" customHeight="1" x14ac:dyDescent="0.2">
      <c r="A16" s="31" t="s">
        <v>688</v>
      </c>
      <c r="B16" s="166" t="s">
        <v>709</v>
      </c>
      <c r="C16" s="174" t="s">
        <v>674</v>
      </c>
      <c r="D16" s="184" t="s">
        <v>674</v>
      </c>
      <c r="E16" s="197" t="s">
        <v>674</v>
      </c>
      <c r="F16" s="210"/>
      <c r="G16" s="219"/>
      <c r="H16" s="174" t="s">
        <v>674</v>
      </c>
      <c r="I16" s="97" t="s">
        <v>674</v>
      </c>
      <c r="J16" s="239" t="s">
        <v>674</v>
      </c>
    </row>
    <row r="17" spans="1:10" ht="15.9" customHeight="1" x14ac:dyDescent="0.2">
      <c r="A17" s="31" t="s">
        <v>689</v>
      </c>
      <c r="B17" s="166" t="s">
        <v>710</v>
      </c>
      <c r="C17" s="174" t="s">
        <v>674</v>
      </c>
      <c r="D17" s="184" t="s">
        <v>674</v>
      </c>
      <c r="E17" s="197" t="s">
        <v>674</v>
      </c>
      <c r="F17" s="210"/>
      <c r="G17" s="219"/>
      <c r="H17" s="174" t="s">
        <v>674</v>
      </c>
      <c r="I17" s="97" t="s">
        <v>674</v>
      </c>
      <c r="J17" s="239" t="s">
        <v>674</v>
      </c>
    </row>
    <row r="18" spans="1:10" ht="15.9" customHeight="1" x14ac:dyDescent="0.2">
      <c r="A18" s="31" t="s">
        <v>690</v>
      </c>
      <c r="B18" s="166" t="s">
        <v>711</v>
      </c>
      <c r="C18" s="174" t="s">
        <v>674</v>
      </c>
      <c r="D18" s="184" t="s">
        <v>674</v>
      </c>
      <c r="E18" s="197" t="s">
        <v>674</v>
      </c>
      <c r="F18" s="210"/>
      <c r="G18" s="219"/>
      <c r="H18" s="174" t="s">
        <v>674</v>
      </c>
      <c r="I18" s="97" t="s">
        <v>674</v>
      </c>
      <c r="J18" s="239" t="s">
        <v>674</v>
      </c>
    </row>
    <row r="19" spans="1:10" ht="15.9" customHeight="1" x14ac:dyDescent="0.2">
      <c r="A19" s="31" t="s">
        <v>691</v>
      </c>
      <c r="B19" s="167" t="s">
        <v>712</v>
      </c>
      <c r="C19" s="174" t="s">
        <v>674</v>
      </c>
      <c r="D19" s="184" t="s">
        <v>674</v>
      </c>
      <c r="E19" s="197" t="s">
        <v>674</v>
      </c>
      <c r="F19" s="210"/>
      <c r="G19" s="219"/>
      <c r="H19" s="174" t="s">
        <v>674</v>
      </c>
      <c r="I19" s="97" t="s">
        <v>674</v>
      </c>
      <c r="J19" s="239" t="s">
        <v>674</v>
      </c>
    </row>
    <row r="20" spans="1:10" ht="15.9" customHeight="1" x14ac:dyDescent="0.2">
      <c r="A20" s="48" t="s">
        <v>692</v>
      </c>
      <c r="B20" s="60" t="s">
        <v>713</v>
      </c>
      <c r="C20" s="176" t="s">
        <v>674</v>
      </c>
      <c r="D20" s="186" t="s">
        <v>674</v>
      </c>
      <c r="E20" s="199" t="s">
        <v>674</v>
      </c>
      <c r="F20" s="212"/>
      <c r="G20" s="221"/>
      <c r="H20" s="127" t="s">
        <v>674</v>
      </c>
      <c r="I20" s="127" t="s">
        <v>674</v>
      </c>
      <c r="J20" s="241"/>
    </row>
    <row r="21" spans="1:10" ht="15.9" customHeight="1" x14ac:dyDescent="0.2">
      <c r="A21" s="48" t="s">
        <v>693</v>
      </c>
      <c r="B21" s="60" t="s">
        <v>706</v>
      </c>
      <c r="C21" s="174" t="s">
        <v>674</v>
      </c>
      <c r="D21" s="184" t="s">
        <v>674</v>
      </c>
      <c r="E21" s="197" t="s">
        <v>674</v>
      </c>
      <c r="F21" s="210"/>
      <c r="G21" s="219"/>
      <c r="H21" s="174" t="s">
        <v>674</v>
      </c>
      <c r="I21" s="97" t="s">
        <v>674</v>
      </c>
      <c r="J21" s="239" t="s">
        <v>674</v>
      </c>
    </row>
    <row r="22" spans="1:10" ht="15.9" customHeight="1" x14ac:dyDescent="0.2">
      <c r="A22" s="160"/>
      <c r="B22" s="61" t="s">
        <v>707</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 customHeight="1" x14ac:dyDescent="0.2">
      <c r="A23" s="161" t="s">
        <v>695</v>
      </c>
      <c r="B23" s="58" t="s">
        <v>714</v>
      </c>
      <c r="C23" s="179"/>
      <c r="D23" s="189"/>
      <c r="E23" s="202"/>
      <c r="F23" s="214"/>
      <c r="G23" s="223"/>
      <c r="H23" s="179" t="s">
        <v>674</v>
      </c>
      <c r="I23" s="102" t="s">
        <v>674</v>
      </c>
      <c r="J23" s="244" t="s">
        <v>674</v>
      </c>
    </row>
    <row r="24" spans="1:10" ht="15.9" customHeight="1" x14ac:dyDescent="0.2">
      <c r="A24" s="162" t="s">
        <v>479</v>
      </c>
      <c r="B24" s="169" t="s">
        <v>715</v>
      </c>
      <c r="C24" s="179">
        <v>32408877</v>
      </c>
      <c r="D24" s="189" t="s">
        <v>674</v>
      </c>
      <c r="E24" s="202" t="s">
        <v>674</v>
      </c>
      <c r="F24" s="214"/>
      <c r="G24" s="223">
        <v>32408877</v>
      </c>
      <c r="H24" s="179">
        <v>4061406</v>
      </c>
      <c r="I24" s="102">
        <v>81228</v>
      </c>
      <c r="J24" s="244">
        <v>0</v>
      </c>
    </row>
    <row r="25" spans="1:10" ht="15.9" customHeight="1" x14ac:dyDescent="0.2">
      <c r="A25" s="162" t="s">
        <v>480</v>
      </c>
      <c r="B25" s="59" t="s">
        <v>716</v>
      </c>
      <c r="C25" s="179" t="s">
        <v>674</v>
      </c>
      <c r="D25" s="189" t="s">
        <v>674</v>
      </c>
      <c r="E25" s="202"/>
      <c r="F25" s="214"/>
      <c r="G25" s="223"/>
      <c r="H25" s="179" t="s">
        <v>674</v>
      </c>
      <c r="I25" s="102" t="s">
        <v>674</v>
      </c>
      <c r="J25" s="244" t="s">
        <v>674</v>
      </c>
    </row>
    <row r="26" spans="1:10" ht="15.9" customHeight="1" x14ac:dyDescent="0.2">
      <c r="A26" s="162" t="s">
        <v>696</v>
      </c>
      <c r="B26" s="59" t="s">
        <v>717</v>
      </c>
      <c r="C26" s="179" t="s">
        <v>674</v>
      </c>
      <c r="D26" s="189" t="s">
        <v>674</v>
      </c>
      <c r="E26" s="203" t="s">
        <v>674</v>
      </c>
      <c r="F26" s="214"/>
      <c r="G26" s="223"/>
      <c r="H26" s="179" t="s">
        <v>674</v>
      </c>
      <c r="I26" s="102" t="s">
        <v>674</v>
      </c>
      <c r="J26" s="244" t="s">
        <v>674</v>
      </c>
    </row>
    <row r="27" spans="1:10" ht="26.4" x14ac:dyDescent="0.2">
      <c r="A27" s="162" t="s">
        <v>697</v>
      </c>
      <c r="B27" s="169" t="s">
        <v>718</v>
      </c>
      <c r="C27" s="661" t="str">
        <f t="array" ref="C27">IF(COUNT(F27:G27)&gt;0,SUM(F27:G27),"")</f>
        <v/>
      </c>
      <c r="D27" s="662"/>
      <c r="E27" s="663"/>
      <c r="F27" s="215"/>
      <c r="G27" s="224"/>
      <c r="H27" s="179" t="s">
        <v>674</v>
      </c>
      <c r="I27" s="102" t="s">
        <v>674</v>
      </c>
      <c r="J27" s="244" t="s">
        <v>674</v>
      </c>
    </row>
    <row r="28" spans="1:10" ht="15.9" customHeight="1" x14ac:dyDescent="0.2">
      <c r="A28" s="651" t="s">
        <v>698</v>
      </c>
      <c r="B28" s="652"/>
      <c r="C28" s="180"/>
      <c r="D28" s="190"/>
      <c r="E28" s="204"/>
      <c r="F28" s="180"/>
      <c r="G28" s="204"/>
      <c r="H28" s="125"/>
      <c r="I28" s="234"/>
      <c r="J28" s="245"/>
    </row>
    <row r="29" spans="1:10" ht="15.9" customHeight="1" thickBot="1" x14ac:dyDescent="0.25">
      <c r="A29" s="163"/>
      <c r="B29" s="170" t="s">
        <v>719</v>
      </c>
      <c r="C29" s="181"/>
      <c r="D29" s="191"/>
      <c r="E29" s="205"/>
      <c r="F29" s="181"/>
      <c r="G29" s="205"/>
      <c r="H29" s="232">
        <f t="array" ref="H29">IF(COUNT(H14,H22:H27)&gt;0,SUM(H14,H22:H27),"")</f>
        <v>4061406</v>
      </c>
      <c r="I29" s="232">
        <f t="array" ref="I29">IF(COUNT(I14,I22:I27)&gt;0,SUM(I14,I22:I27),"")</f>
        <v>81228</v>
      </c>
      <c r="J29" s="246">
        <f t="array" ref="J29">IF(COUNT(J14,J22:J27)&gt;0,SUM(J14,J22:J27),"")</f>
        <v>0</v>
      </c>
    </row>
    <row r="30" spans="1:10" x14ac:dyDescent="0.2">
      <c r="B30" s="171"/>
      <c r="C30" s="171"/>
      <c r="D30" s="171"/>
      <c r="E30" s="171"/>
      <c r="F30" s="171"/>
    </row>
    <row r="31" spans="1:10" ht="13.8" thickBot="1" x14ac:dyDescent="0.25">
      <c r="D31" s="192"/>
      <c r="E31" s="192"/>
      <c r="F31" s="192"/>
      <c r="G31" s="192"/>
      <c r="H31" s="192"/>
      <c r="I31" s="235"/>
      <c r="J31" s="13"/>
    </row>
    <row r="32" spans="1:10" ht="13.5" customHeight="1" x14ac:dyDescent="0.2">
      <c r="B32" s="653" t="s">
        <v>720</v>
      </c>
      <c r="C32" s="654"/>
      <c r="D32" s="655"/>
      <c r="E32" s="656"/>
      <c r="F32" s="216" t="s">
        <v>36</v>
      </c>
      <c r="G32" s="225" t="s">
        <v>731</v>
      </c>
      <c r="J32" s="13"/>
    </row>
    <row r="33" spans="1:11" x14ac:dyDescent="0.2">
      <c r="D33" s="657" t="s">
        <v>724</v>
      </c>
      <c r="E33" s="206" t="s">
        <v>727</v>
      </c>
      <c r="F33" s="180" t="s">
        <v>674</v>
      </c>
      <c r="G33" s="226" t="s">
        <v>674</v>
      </c>
      <c r="J33" s="13"/>
    </row>
    <row r="34" spans="1:11" x14ac:dyDescent="0.2">
      <c r="D34" s="657"/>
      <c r="E34" s="73" t="s">
        <v>728</v>
      </c>
      <c r="F34" s="217"/>
      <c r="G34" s="227"/>
      <c r="J34" s="13"/>
    </row>
    <row r="35" spans="1:11" ht="13.5" customHeight="1" x14ac:dyDescent="0.2">
      <c r="B35" s="658"/>
      <c r="C35" s="659"/>
      <c r="D35" s="657" t="s">
        <v>725</v>
      </c>
      <c r="E35" s="73" t="s">
        <v>728</v>
      </c>
      <c r="F35" s="217" t="s">
        <v>674</v>
      </c>
      <c r="G35" s="227" t="s">
        <v>674</v>
      </c>
      <c r="J35" s="13"/>
    </row>
    <row r="36" spans="1:11" ht="13.8" thickBot="1" x14ac:dyDescent="0.25">
      <c r="D36" s="660"/>
      <c r="E36" s="207" t="s">
        <v>727</v>
      </c>
      <c r="F36" s="218"/>
      <c r="G36" s="228"/>
      <c r="J36" s="13"/>
    </row>
    <row r="37" spans="1:11" x14ac:dyDescent="0.2">
      <c r="D37" s="193"/>
      <c r="E37" s="193"/>
      <c r="F37" s="193"/>
      <c r="G37" s="193"/>
      <c r="H37" s="193"/>
      <c r="I37" s="236"/>
      <c r="J37" s="13"/>
    </row>
    <row r="38" spans="1:11" ht="13.5" customHeight="1" x14ac:dyDescent="0.2">
      <c r="A38" s="650" t="s">
        <v>623</v>
      </c>
      <c r="B38" s="650"/>
      <c r="C38" s="650"/>
      <c r="D38" s="650"/>
      <c r="E38" s="650"/>
      <c r="F38" s="650"/>
      <c r="G38" s="650"/>
      <c r="H38" s="650"/>
      <c r="I38" s="650"/>
      <c r="J38" s="650"/>
      <c r="K38" s="650"/>
    </row>
    <row r="39" spans="1:11" ht="181.95" customHeight="1" x14ac:dyDescent="0.2">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2" customWidth="1"/>
    <col min="2" max="2" width="28.44140625" style="52" customWidth="1"/>
    <col min="3" max="3" width="14.33203125" style="52" customWidth="1"/>
    <col min="4" max="4" width="37.109375" style="52" bestFit="1" customWidth="1"/>
    <col min="5" max="13" width="14.6640625" style="52" customWidth="1"/>
    <col min="14" max="14" width="9" style="155" customWidth="1"/>
    <col min="15" max="249" width="9" style="52" customWidth="1"/>
    <col min="250" max="250" width="28.44140625" style="52" customWidth="1"/>
    <col min="251" max="251" width="12.6640625" style="52" customWidth="1"/>
    <col min="252" max="252" width="37.109375" style="52" customWidth="1"/>
    <col min="253" max="263" width="14.6640625" style="52" customWidth="1"/>
    <col min="264" max="505" width="9" style="52" customWidth="1"/>
    <col min="506" max="506" width="28.44140625" style="52" customWidth="1"/>
    <col min="507" max="507" width="12.6640625" style="52" customWidth="1"/>
    <col min="508" max="508" width="37.109375" style="52" customWidth="1"/>
    <col min="509" max="519" width="14.6640625" style="52" customWidth="1"/>
    <col min="520" max="761" width="9" style="52" customWidth="1"/>
    <col min="762" max="762" width="28.44140625" style="52" customWidth="1"/>
    <col min="763" max="763" width="12.6640625" style="52" customWidth="1"/>
    <col min="764" max="764" width="37.109375" style="52" customWidth="1"/>
    <col min="765" max="775" width="14.6640625" style="52" customWidth="1"/>
    <col min="776" max="1017" width="9" style="52" customWidth="1"/>
    <col min="1018" max="1018" width="28.44140625" style="52" customWidth="1"/>
    <col min="1019" max="1019" width="12.6640625" style="52" customWidth="1"/>
    <col min="1020" max="1020" width="37.109375" style="52" customWidth="1"/>
    <col min="1021" max="1031" width="14.6640625" style="52" customWidth="1"/>
    <col min="1032" max="1273" width="9" style="52" customWidth="1"/>
    <col min="1274" max="1274" width="28.44140625" style="52" customWidth="1"/>
    <col min="1275" max="1275" width="12.6640625" style="52" customWidth="1"/>
    <col min="1276" max="1276" width="37.109375" style="52" customWidth="1"/>
    <col min="1277" max="1287" width="14.6640625" style="52" customWidth="1"/>
    <col min="1288" max="1529" width="9" style="52" customWidth="1"/>
    <col min="1530" max="1530" width="28.44140625" style="52" customWidth="1"/>
    <col min="1531" max="1531" width="12.6640625" style="52" customWidth="1"/>
    <col min="1532" max="1532" width="37.109375" style="52" customWidth="1"/>
    <col min="1533" max="1543" width="14.6640625" style="52" customWidth="1"/>
    <col min="1544" max="1785" width="9" style="52" customWidth="1"/>
    <col min="1786" max="1786" width="28.44140625" style="52" customWidth="1"/>
    <col min="1787" max="1787" width="12.6640625" style="52" customWidth="1"/>
    <col min="1788" max="1788" width="37.109375" style="52" customWidth="1"/>
    <col min="1789" max="1799" width="14.6640625" style="52" customWidth="1"/>
    <col min="1800" max="2041" width="9" style="52" customWidth="1"/>
    <col min="2042" max="2042" width="28.44140625" style="52" customWidth="1"/>
    <col min="2043" max="2043" width="12.6640625" style="52" customWidth="1"/>
    <col min="2044" max="2044" width="37.109375" style="52" customWidth="1"/>
    <col min="2045" max="2055" width="14.6640625" style="52" customWidth="1"/>
    <col min="2056" max="2297" width="9" style="52" customWidth="1"/>
    <col min="2298" max="2298" width="28.44140625" style="52" customWidth="1"/>
    <col min="2299" max="2299" width="12.6640625" style="52" customWidth="1"/>
    <col min="2300" max="2300" width="37.109375" style="52" customWidth="1"/>
    <col min="2301" max="2311" width="14.6640625" style="52" customWidth="1"/>
    <col min="2312" max="2553" width="9" style="52" customWidth="1"/>
    <col min="2554" max="2554" width="28.44140625" style="52" customWidth="1"/>
    <col min="2555" max="2555" width="12.6640625" style="52" customWidth="1"/>
    <col min="2556" max="2556" width="37.109375" style="52" customWidth="1"/>
    <col min="2557" max="2567" width="14.6640625" style="52" customWidth="1"/>
    <col min="2568" max="2809" width="9" style="52" customWidth="1"/>
    <col min="2810" max="2810" width="28.44140625" style="52" customWidth="1"/>
    <col min="2811" max="2811" width="12.6640625" style="52" customWidth="1"/>
    <col min="2812" max="2812" width="37.109375" style="52" customWidth="1"/>
    <col min="2813" max="2823" width="14.6640625" style="52" customWidth="1"/>
    <col min="2824" max="3065" width="9" style="52" customWidth="1"/>
    <col min="3066" max="3066" width="28.44140625" style="52" customWidth="1"/>
    <col min="3067" max="3067" width="12.6640625" style="52" customWidth="1"/>
    <col min="3068" max="3068" width="37.109375" style="52" customWidth="1"/>
    <col min="3069" max="3079" width="14.6640625" style="52" customWidth="1"/>
    <col min="3080" max="3321" width="9" style="52" customWidth="1"/>
    <col min="3322" max="3322" width="28.44140625" style="52" customWidth="1"/>
    <col min="3323" max="3323" width="12.6640625" style="52" customWidth="1"/>
    <col min="3324" max="3324" width="37.109375" style="52" customWidth="1"/>
    <col min="3325" max="3335" width="14.6640625" style="52" customWidth="1"/>
    <col min="3336" max="3577" width="9" style="52" customWidth="1"/>
    <col min="3578" max="3578" width="28.44140625" style="52" customWidth="1"/>
    <col min="3579" max="3579" width="12.6640625" style="52" customWidth="1"/>
    <col min="3580" max="3580" width="37.109375" style="52" customWidth="1"/>
    <col min="3581" max="3591" width="14.6640625" style="52" customWidth="1"/>
    <col min="3592" max="3833" width="9" style="52" customWidth="1"/>
    <col min="3834" max="3834" width="28.44140625" style="52" customWidth="1"/>
    <col min="3835" max="3835" width="12.6640625" style="52" customWidth="1"/>
    <col min="3836" max="3836" width="37.109375" style="52" customWidth="1"/>
    <col min="3837" max="3847" width="14.6640625" style="52" customWidth="1"/>
    <col min="3848" max="4089" width="9" style="52" customWidth="1"/>
    <col min="4090" max="4090" width="28.44140625" style="52" customWidth="1"/>
    <col min="4091" max="4091" width="12.6640625" style="52" customWidth="1"/>
    <col min="4092" max="4092" width="37.109375" style="52" customWidth="1"/>
    <col min="4093" max="4103" width="14.6640625" style="52" customWidth="1"/>
    <col min="4104" max="4345" width="9" style="52" customWidth="1"/>
    <col min="4346" max="4346" width="28.44140625" style="52" customWidth="1"/>
    <col min="4347" max="4347" width="12.6640625" style="52" customWidth="1"/>
    <col min="4348" max="4348" width="37.109375" style="52" customWidth="1"/>
    <col min="4349" max="4359" width="14.6640625" style="52" customWidth="1"/>
    <col min="4360" max="4601" width="9" style="52" customWidth="1"/>
    <col min="4602" max="4602" width="28.44140625" style="52" customWidth="1"/>
    <col min="4603" max="4603" width="12.6640625" style="52" customWidth="1"/>
    <col min="4604" max="4604" width="37.109375" style="52" customWidth="1"/>
    <col min="4605" max="4615" width="14.6640625" style="52" customWidth="1"/>
    <col min="4616" max="4857" width="9" style="52" customWidth="1"/>
    <col min="4858" max="4858" width="28.44140625" style="52" customWidth="1"/>
    <col min="4859" max="4859" width="12.6640625" style="52" customWidth="1"/>
    <col min="4860" max="4860" width="37.109375" style="52" customWidth="1"/>
    <col min="4861" max="4871" width="14.6640625" style="52" customWidth="1"/>
    <col min="4872" max="5113" width="9" style="52" customWidth="1"/>
    <col min="5114" max="5114" width="28.44140625" style="52" customWidth="1"/>
    <col min="5115" max="5115" width="12.6640625" style="52" customWidth="1"/>
    <col min="5116" max="5116" width="37.109375" style="52" customWidth="1"/>
    <col min="5117" max="5127" width="14.6640625" style="52" customWidth="1"/>
    <col min="5128" max="5369" width="9" style="52" customWidth="1"/>
    <col min="5370" max="5370" width="28.44140625" style="52" customWidth="1"/>
    <col min="5371" max="5371" width="12.6640625" style="52" customWidth="1"/>
    <col min="5372" max="5372" width="37.109375" style="52" customWidth="1"/>
    <col min="5373" max="5383" width="14.6640625" style="52" customWidth="1"/>
    <col min="5384" max="5625" width="9" style="52" customWidth="1"/>
    <col min="5626" max="5626" width="28.44140625" style="52" customWidth="1"/>
    <col min="5627" max="5627" width="12.6640625" style="52" customWidth="1"/>
    <col min="5628" max="5628" width="37.109375" style="52" customWidth="1"/>
    <col min="5629" max="5639" width="14.6640625" style="52" customWidth="1"/>
    <col min="5640" max="5881" width="9" style="52" customWidth="1"/>
    <col min="5882" max="5882" width="28.44140625" style="52" customWidth="1"/>
    <col min="5883" max="5883" width="12.6640625" style="52" customWidth="1"/>
    <col min="5884" max="5884" width="37.109375" style="52" customWidth="1"/>
    <col min="5885" max="5895" width="14.6640625" style="52" customWidth="1"/>
    <col min="5896" max="6137" width="9" style="52" customWidth="1"/>
    <col min="6138" max="6138" width="28.44140625" style="52" customWidth="1"/>
    <col min="6139" max="6139" width="12.6640625" style="52" customWidth="1"/>
    <col min="6140" max="6140" width="37.109375" style="52" customWidth="1"/>
    <col min="6141" max="6151" width="14.6640625" style="52" customWidth="1"/>
    <col min="6152" max="6393" width="9" style="52" customWidth="1"/>
    <col min="6394" max="6394" width="28.44140625" style="52" customWidth="1"/>
    <col min="6395" max="6395" width="12.6640625" style="52" customWidth="1"/>
    <col min="6396" max="6396" width="37.109375" style="52" customWidth="1"/>
    <col min="6397" max="6407" width="14.6640625" style="52" customWidth="1"/>
    <col min="6408" max="6649" width="9" style="52" customWidth="1"/>
    <col min="6650" max="6650" width="28.44140625" style="52" customWidth="1"/>
    <col min="6651" max="6651" width="12.6640625" style="52" customWidth="1"/>
    <col min="6652" max="6652" width="37.109375" style="52" customWidth="1"/>
    <col min="6653" max="6663" width="14.6640625" style="52" customWidth="1"/>
    <col min="6664" max="6905" width="9" style="52" customWidth="1"/>
    <col min="6906" max="6906" width="28.44140625" style="52" customWidth="1"/>
    <col min="6907" max="6907" width="12.6640625" style="52" customWidth="1"/>
    <col min="6908" max="6908" width="37.109375" style="52" customWidth="1"/>
    <col min="6909" max="6919" width="14.6640625" style="52" customWidth="1"/>
    <col min="6920" max="7161" width="9" style="52" customWidth="1"/>
    <col min="7162" max="7162" width="28.44140625" style="52" customWidth="1"/>
    <col min="7163" max="7163" width="12.6640625" style="52" customWidth="1"/>
    <col min="7164" max="7164" width="37.109375" style="52" customWidth="1"/>
    <col min="7165" max="7175" width="14.6640625" style="52" customWidth="1"/>
    <col min="7176" max="7417" width="9" style="52" customWidth="1"/>
    <col min="7418" max="7418" width="28.44140625" style="52" customWidth="1"/>
    <col min="7419" max="7419" width="12.6640625" style="52" customWidth="1"/>
    <col min="7420" max="7420" width="37.109375" style="52" customWidth="1"/>
    <col min="7421" max="7431" width="14.6640625" style="52" customWidth="1"/>
    <col min="7432" max="7673" width="9" style="52" customWidth="1"/>
    <col min="7674" max="7674" width="28.44140625" style="52" customWidth="1"/>
    <col min="7675" max="7675" width="12.6640625" style="52" customWidth="1"/>
    <col min="7676" max="7676" width="37.109375" style="52" customWidth="1"/>
    <col min="7677" max="7687" width="14.6640625" style="52" customWidth="1"/>
    <col min="7688" max="7929" width="9" style="52" customWidth="1"/>
    <col min="7930" max="7930" width="28.44140625" style="52" customWidth="1"/>
    <col min="7931" max="7931" width="12.6640625" style="52" customWidth="1"/>
    <col min="7932" max="7932" width="37.109375" style="52" customWidth="1"/>
    <col min="7933" max="7943" width="14.6640625" style="52" customWidth="1"/>
    <col min="7944" max="8185" width="9" style="52" customWidth="1"/>
    <col min="8186" max="8186" width="28.44140625" style="52" customWidth="1"/>
    <col min="8187" max="8187" width="12.6640625" style="52" customWidth="1"/>
    <col min="8188" max="8188" width="37.109375" style="52" customWidth="1"/>
    <col min="8189" max="8199" width="14.6640625" style="52" customWidth="1"/>
    <col min="8200" max="8441" width="9" style="52" customWidth="1"/>
    <col min="8442" max="8442" width="28.44140625" style="52" customWidth="1"/>
    <col min="8443" max="8443" width="12.6640625" style="52" customWidth="1"/>
    <col min="8444" max="8444" width="37.109375" style="52" customWidth="1"/>
    <col min="8445" max="8455" width="14.6640625" style="52" customWidth="1"/>
    <col min="8456" max="8697" width="9" style="52" customWidth="1"/>
    <col min="8698" max="8698" width="28.44140625" style="52" customWidth="1"/>
    <col min="8699" max="8699" width="12.6640625" style="52" customWidth="1"/>
    <col min="8700" max="8700" width="37.109375" style="52" customWidth="1"/>
    <col min="8701" max="8711" width="14.6640625" style="52" customWidth="1"/>
    <col min="8712" max="8953" width="9" style="52" customWidth="1"/>
    <col min="8954" max="8954" width="28.44140625" style="52" customWidth="1"/>
    <col min="8955" max="8955" width="12.6640625" style="52" customWidth="1"/>
    <col min="8956" max="8956" width="37.109375" style="52" customWidth="1"/>
    <col min="8957" max="8967" width="14.6640625" style="52" customWidth="1"/>
    <col min="8968" max="9209" width="9" style="52" customWidth="1"/>
    <col min="9210" max="9210" width="28.44140625" style="52" customWidth="1"/>
    <col min="9211" max="9211" width="12.6640625" style="52" customWidth="1"/>
    <col min="9212" max="9212" width="37.109375" style="52" customWidth="1"/>
    <col min="9213" max="9223" width="14.6640625" style="52" customWidth="1"/>
    <col min="9224" max="9465" width="9" style="52" customWidth="1"/>
    <col min="9466" max="9466" width="28.44140625" style="52" customWidth="1"/>
    <col min="9467" max="9467" width="12.6640625" style="52" customWidth="1"/>
    <col min="9468" max="9468" width="37.109375" style="52" customWidth="1"/>
    <col min="9469" max="9479" width="14.6640625" style="52" customWidth="1"/>
    <col min="9480" max="9721" width="9" style="52" customWidth="1"/>
    <col min="9722" max="9722" width="28.44140625" style="52" customWidth="1"/>
    <col min="9723" max="9723" width="12.6640625" style="52" customWidth="1"/>
    <col min="9724" max="9724" width="37.109375" style="52" customWidth="1"/>
    <col min="9725" max="9735" width="14.6640625" style="52" customWidth="1"/>
    <col min="9736" max="9977" width="9" style="52" customWidth="1"/>
    <col min="9978" max="9978" width="28.44140625" style="52" customWidth="1"/>
    <col min="9979" max="9979" width="12.6640625" style="52" customWidth="1"/>
    <col min="9980" max="9980" width="37.109375" style="52" customWidth="1"/>
    <col min="9981" max="9991" width="14.6640625" style="52" customWidth="1"/>
    <col min="9992" max="10233" width="9" style="52" customWidth="1"/>
    <col min="10234" max="10234" width="28.44140625" style="52" customWidth="1"/>
    <col min="10235" max="10235" width="12.6640625" style="52" customWidth="1"/>
    <col min="10236" max="10236" width="37.109375" style="52" customWidth="1"/>
    <col min="10237" max="10247" width="14.6640625" style="52" customWidth="1"/>
    <col min="10248" max="10489" width="9" style="52" customWidth="1"/>
    <col min="10490" max="10490" width="28.44140625" style="52" customWidth="1"/>
    <col min="10491" max="10491" width="12.6640625" style="52" customWidth="1"/>
    <col min="10492" max="10492" width="37.109375" style="52" customWidth="1"/>
    <col min="10493" max="10503" width="14.6640625" style="52" customWidth="1"/>
    <col min="10504" max="10745" width="9" style="52" customWidth="1"/>
    <col min="10746" max="10746" width="28.44140625" style="52" customWidth="1"/>
    <col min="10747" max="10747" width="12.6640625" style="52" customWidth="1"/>
    <col min="10748" max="10748" width="37.109375" style="52" customWidth="1"/>
    <col min="10749" max="10759" width="14.6640625" style="52" customWidth="1"/>
    <col min="10760" max="11001" width="9" style="52" customWidth="1"/>
    <col min="11002" max="11002" width="28.44140625" style="52" customWidth="1"/>
    <col min="11003" max="11003" width="12.6640625" style="52" customWidth="1"/>
    <col min="11004" max="11004" width="37.109375" style="52" customWidth="1"/>
    <col min="11005" max="11015" width="14.6640625" style="52" customWidth="1"/>
    <col min="11016" max="11257" width="9" style="52" customWidth="1"/>
    <col min="11258" max="11258" width="28.44140625" style="52" customWidth="1"/>
    <col min="11259" max="11259" width="12.6640625" style="52" customWidth="1"/>
    <col min="11260" max="11260" width="37.109375" style="52" customWidth="1"/>
    <col min="11261" max="11271" width="14.6640625" style="52" customWidth="1"/>
    <col min="11272" max="11513" width="9" style="52" customWidth="1"/>
    <col min="11514" max="11514" width="28.44140625" style="52" customWidth="1"/>
    <col min="11515" max="11515" width="12.6640625" style="52" customWidth="1"/>
    <col min="11516" max="11516" width="37.109375" style="52" customWidth="1"/>
    <col min="11517" max="11527" width="14.6640625" style="52" customWidth="1"/>
    <col min="11528" max="11769" width="9" style="52" customWidth="1"/>
    <col min="11770" max="11770" width="28.44140625" style="52" customWidth="1"/>
    <col min="11771" max="11771" width="12.6640625" style="52" customWidth="1"/>
    <col min="11772" max="11772" width="37.109375" style="52" customWidth="1"/>
    <col min="11773" max="11783" width="14.6640625" style="52" customWidth="1"/>
    <col min="11784" max="12025" width="9" style="52" customWidth="1"/>
    <col min="12026" max="12026" width="28.44140625" style="52" customWidth="1"/>
    <col min="12027" max="12027" width="12.6640625" style="52" customWidth="1"/>
    <col min="12028" max="12028" width="37.109375" style="52" customWidth="1"/>
    <col min="12029" max="12039" width="14.6640625" style="52" customWidth="1"/>
    <col min="12040" max="12281" width="9" style="52" customWidth="1"/>
    <col min="12282" max="12282" width="28.44140625" style="52" customWidth="1"/>
    <col min="12283" max="12283" width="12.6640625" style="52" customWidth="1"/>
    <col min="12284" max="12284" width="37.109375" style="52" customWidth="1"/>
    <col min="12285" max="12295" width="14.6640625" style="52" customWidth="1"/>
    <col min="12296" max="12537" width="9" style="52" customWidth="1"/>
    <col min="12538" max="12538" width="28.44140625" style="52" customWidth="1"/>
    <col min="12539" max="12539" width="12.6640625" style="52" customWidth="1"/>
    <col min="12540" max="12540" width="37.109375" style="52" customWidth="1"/>
    <col min="12541" max="12551" width="14.6640625" style="52" customWidth="1"/>
    <col min="12552" max="12793" width="9" style="52" customWidth="1"/>
    <col min="12794" max="12794" width="28.44140625" style="52" customWidth="1"/>
    <col min="12795" max="12795" width="12.6640625" style="52" customWidth="1"/>
    <col min="12796" max="12796" width="37.109375" style="52" customWidth="1"/>
    <col min="12797" max="12807" width="14.6640625" style="52" customWidth="1"/>
    <col min="12808" max="13049" width="9" style="52" customWidth="1"/>
    <col min="13050" max="13050" width="28.44140625" style="52" customWidth="1"/>
    <col min="13051" max="13051" width="12.6640625" style="52" customWidth="1"/>
    <col min="13052" max="13052" width="37.109375" style="52" customWidth="1"/>
    <col min="13053" max="13063" width="14.6640625" style="52" customWidth="1"/>
    <col min="13064" max="13305" width="9" style="52" customWidth="1"/>
    <col min="13306" max="13306" width="28.44140625" style="52" customWidth="1"/>
    <col min="13307" max="13307" width="12.6640625" style="52" customWidth="1"/>
    <col min="13308" max="13308" width="37.109375" style="52" customWidth="1"/>
    <col min="13309" max="13319" width="14.6640625" style="52" customWidth="1"/>
    <col min="13320" max="13561" width="9" style="52" customWidth="1"/>
    <col min="13562" max="13562" width="28.44140625" style="52" customWidth="1"/>
    <col min="13563" max="13563" width="12.6640625" style="52" customWidth="1"/>
    <col min="13564" max="13564" width="37.109375" style="52" customWidth="1"/>
    <col min="13565" max="13575" width="14.6640625" style="52" customWidth="1"/>
    <col min="13576" max="13817" width="9" style="52" customWidth="1"/>
    <col min="13818" max="13818" width="28.44140625" style="52" customWidth="1"/>
    <col min="13819" max="13819" width="12.6640625" style="52" customWidth="1"/>
    <col min="13820" max="13820" width="37.109375" style="52" customWidth="1"/>
    <col min="13821" max="13831" width="14.6640625" style="52" customWidth="1"/>
    <col min="13832" max="14073" width="9" style="52" customWidth="1"/>
    <col min="14074" max="14074" width="28.44140625" style="52" customWidth="1"/>
    <col min="14075" max="14075" width="12.6640625" style="52" customWidth="1"/>
    <col min="14076" max="14076" width="37.109375" style="52" customWidth="1"/>
    <col min="14077" max="14087" width="14.6640625" style="52" customWidth="1"/>
    <col min="14088" max="14329" width="9" style="52" customWidth="1"/>
    <col min="14330" max="14330" width="28.44140625" style="52" customWidth="1"/>
    <col min="14331" max="14331" width="12.6640625" style="52" customWidth="1"/>
    <col min="14332" max="14332" width="37.109375" style="52" customWidth="1"/>
    <col min="14333" max="14343" width="14.6640625" style="52" customWidth="1"/>
    <col min="14344" max="14585" width="9" style="52" customWidth="1"/>
    <col min="14586" max="14586" width="28.44140625" style="52" customWidth="1"/>
    <col min="14587" max="14587" width="12.6640625" style="52" customWidth="1"/>
    <col min="14588" max="14588" width="37.109375" style="52" customWidth="1"/>
    <col min="14589" max="14599" width="14.6640625" style="52" customWidth="1"/>
    <col min="14600" max="14841" width="9" style="52" customWidth="1"/>
    <col min="14842" max="14842" width="28.44140625" style="52" customWidth="1"/>
    <col min="14843" max="14843" width="12.6640625" style="52" customWidth="1"/>
    <col min="14844" max="14844" width="37.109375" style="52" customWidth="1"/>
    <col min="14845" max="14855" width="14.6640625" style="52" customWidth="1"/>
    <col min="14856" max="15097" width="9" style="52" customWidth="1"/>
    <col min="15098" max="15098" width="28.44140625" style="52" customWidth="1"/>
    <col min="15099" max="15099" width="12.6640625" style="52" customWidth="1"/>
    <col min="15100" max="15100" width="37.109375" style="52" customWidth="1"/>
    <col min="15101" max="15111" width="14.6640625" style="52" customWidth="1"/>
    <col min="15112" max="15353" width="9" style="52" customWidth="1"/>
    <col min="15354" max="15354" width="28.44140625" style="52" customWidth="1"/>
    <col min="15355" max="15355" width="12.6640625" style="52" customWidth="1"/>
    <col min="15356" max="15356" width="37.109375" style="52" customWidth="1"/>
    <col min="15357" max="15367" width="14.6640625" style="52" customWidth="1"/>
    <col min="15368" max="15609" width="9" style="52" customWidth="1"/>
    <col min="15610" max="15610" width="28.44140625" style="52" customWidth="1"/>
    <col min="15611" max="15611" width="12.6640625" style="52" customWidth="1"/>
    <col min="15612" max="15612" width="37.109375" style="52" customWidth="1"/>
    <col min="15613" max="15623" width="14.6640625" style="52" customWidth="1"/>
    <col min="15624" max="15865" width="9" style="52" customWidth="1"/>
    <col min="15866" max="15866" width="28.44140625" style="52" customWidth="1"/>
    <col min="15867" max="15867" width="12.6640625" style="52" customWidth="1"/>
    <col min="15868" max="15868" width="37.109375" style="52" customWidth="1"/>
    <col min="15869" max="15879" width="14.6640625" style="52" customWidth="1"/>
    <col min="15880" max="16121" width="9" style="52" customWidth="1"/>
    <col min="16122" max="16122" width="28.44140625" style="52" customWidth="1"/>
    <col min="16123" max="16123" width="12.6640625" style="52" customWidth="1"/>
    <col min="16124" max="16124" width="37.109375" style="52" customWidth="1"/>
    <col min="16125" max="16135" width="14.6640625" style="52" customWidth="1"/>
    <col min="16136" max="16378" width="9" style="52" customWidth="1"/>
  </cols>
  <sheetData>
    <row r="1" spans="1:13" x14ac:dyDescent="0.2">
      <c r="A1" s="20" t="s">
        <v>469</v>
      </c>
      <c r="B1" s="21"/>
      <c r="C1" s="21"/>
      <c r="D1" s="21"/>
      <c r="E1" s="21"/>
      <c r="F1" s="21"/>
      <c r="G1" s="21"/>
      <c r="H1" s="21"/>
      <c r="I1" s="21"/>
      <c r="J1" s="21"/>
      <c r="K1"/>
      <c r="L1"/>
      <c r="M1" s="21"/>
    </row>
    <row r="2" spans="1:13" x14ac:dyDescent="0.2">
      <c r="A2" s="683" t="s">
        <v>7</v>
      </c>
      <c r="B2" s="683"/>
      <c r="C2" s="683"/>
      <c r="D2" s="683"/>
      <c r="E2" s="683"/>
      <c r="F2" s="683"/>
      <c r="G2" s="683"/>
      <c r="H2" s="683"/>
      <c r="I2" s="683"/>
      <c r="J2" s="683"/>
      <c r="K2" s="683"/>
      <c r="L2" s="53"/>
      <c r="M2" s="140" t="s">
        <v>685</v>
      </c>
    </row>
    <row r="3" spans="1:13" ht="13.8" thickBot="1" x14ac:dyDescent="0.25">
      <c r="A3" s="21" t="s">
        <v>470</v>
      </c>
      <c r="B3" s="53"/>
      <c r="C3" s="53"/>
      <c r="D3" s="86"/>
      <c r="E3" s="86"/>
      <c r="F3" s="105"/>
      <c r="G3" s="119" t="s">
        <v>677</v>
      </c>
      <c r="H3" s="121"/>
      <c r="I3" s="122" t="s">
        <v>680</v>
      </c>
      <c r="J3" s="123">
        <v>1</v>
      </c>
      <c r="K3" s="135"/>
      <c r="L3" s="137"/>
      <c r="M3" s="137" t="s">
        <v>27</v>
      </c>
    </row>
    <row r="4" spans="1:13" ht="24" customHeight="1" x14ac:dyDescent="0.2">
      <c r="A4" s="22"/>
      <c r="B4" s="54"/>
      <c r="C4" s="701" t="s">
        <v>660</v>
      </c>
      <c r="D4" s="702"/>
      <c r="E4" s="100"/>
      <c r="F4" s="100"/>
      <c r="G4" s="100"/>
      <c r="H4" s="100"/>
      <c r="I4" s="100"/>
      <c r="J4" s="100"/>
      <c r="K4" s="100"/>
      <c r="L4" s="100"/>
      <c r="M4" s="141"/>
    </row>
    <row r="5" spans="1:13" ht="52.5" customHeight="1" x14ac:dyDescent="0.2">
      <c r="A5" s="23" t="s">
        <v>471</v>
      </c>
      <c r="B5" s="55" t="s">
        <v>624</v>
      </c>
      <c r="C5" s="55" t="s">
        <v>661</v>
      </c>
      <c r="D5" s="703" t="s">
        <v>673</v>
      </c>
      <c r="E5" s="687" t="s">
        <v>675</v>
      </c>
      <c r="F5" s="689" t="s">
        <v>676</v>
      </c>
      <c r="G5" s="691" t="s">
        <v>678</v>
      </c>
      <c r="H5" s="705" t="s">
        <v>679</v>
      </c>
      <c r="I5" s="705" t="s">
        <v>681</v>
      </c>
      <c r="J5" s="706" t="s">
        <v>682</v>
      </c>
      <c r="K5" s="705" t="s">
        <v>683</v>
      </c>
      <c r="L5" s="706" t="s">
        <v>684</v>
      </c>
      <c r="M5" s="696" t="s">
        <v>686</v>
      </c>
    </row>
    <row r="6" spans="1:13" ht="40.5" customHeight="1" thickBot="1" x14ac:dyDescent="0.25">
      <c r="A6" s="24"/>
      <c r="B6" s="56"/>
      <c r="C6" s="56"/>
      <c r="D6" s="704"/>
      <c r="E6" s="688"/>
      <c r="F6" s="690"/>
      <c r="G6" s="692"/>
      <c r="H6" s="688"/>
      <c r="I6" s="688"/>
      <c r="J6" s="707"/>
      <c r="K6" s="688"/>
      <c r="L6" s="707"/>
      <c r="M6" s="697"/>
    </row>
    <row r="7" spans="1:13" ht="14.1" customHeight="1" x14ac:dyDescent="0.2">
      <c r="A7" s="25" t="s">
        <v>472</v>
      </c>
      <c r="B7" s="57" t="s">
        <v>625</v>
      </c>
      <c r="C7" s="68">
        <v>0</v>
      </c>
      <c r="D7" s="87"/>
      <c r="E7" s="101"/>
      <c r="F7" s="106"/>
      <c r="G7" s="101"/>
      <c r="H7" s="101"/>
      <c r="I7" s="101"/>
      <c r="J7" s="124"/>
      <c r="K7" s="101"/>
      <c r="L7" s="106"/>
      <c r="M7" s="142"/>
    </row>
    <row r="8" spans="1:13" ht="27" customHeight="1" x14ac:dyDescent="0.2">
      <c r="A8" s="26" t="s">
        <v>473</v>
      </c>
      <c r="B8" s="58" t="s">
        <v>626</v>
      </c>
      <c r="C8" s="69">
        <v>0</v>
      </c>
      <c r="D8" s="88"/>
      <c r="E8" s="102"/>
      <c r="F8" s="107"/>
      <c r="G8" s="102"/>
      <c r="H8" s="102"/>
      <c r="I8" s="102"/>
      <c r="J8" s="125"/>
      <c r="K8" s="102"/>
      <c r="L8" s="107"/>
      <c r="M8" s="143"/>
    </row>
    <row r="9" spans="1:13" ht="14.1" customHeight="1" x14ac:dyDescent="0.2">
      <c r="A9" s="27" t="s">
        <v>474</v>
      </c>
      <c r="B9" s="698" t="s">
        <v>627</v>
      </c>
      <c r="C9" s="70">
        <v>0</v>
      </c>
      <c r="D9" s="89"/>
      <c r="E9" s="96"/>
      <c r="F9" s="108"/>
      <c r="G9" s="96"/>
      <c r="H9" s="96"/>
      <c r="I9" s="96"/>
      <c r="J9" s="126"/>
      <c r="K9" s="96"/>
      <c r="L9" s="108"/>
      <c r="M9" s="144"/>
    </row>
    <row r="10" spans="1:13" ht="14.1" customHeight="1" x14ac:dyDescent="0.2">
      <c r="A10" s="28" t="s">
        <v>475</v>
      </c>
      <c r="B10" s="699"/>
      <c r="C10" s="71">
        <v>20</v>
      </c>
      <c r="D10" s="90"/>
      <c r="E10" s="97"/>
      <c r="F10" s="109"/>
      <c r="G10" s="97"/>
      <c r="H10" s="97"/>
      <c r="I10" s="97"/>
      <c r="J10" s="127"/>
      <c r="K10" s="97"/>
      <c r="L10" s="109"/>
      <c r="M10" s="145"/>
    </row>
    <row r="11" spans="1:13" ht="14.1" customHeight="1" x14ac:dyDescent="0.2">
      <c r="A11" s="28" t="s">
        <v>476</v>
      </c>
      <c r="B11" s="699"/>
      <c r="C11" s="71">
        <v>50</v>
      </c>
      <c r="D11" s="90"/>
      <c r="E11" s="97"/>
      <c r="F11" s="109"/>
      <c r="G11" s="97"/>
      <c r="H11" s="97"/>
      <c r="I11" s="97"/>
      <c r="J11" s="127"/>
      <c r="K11" s="97"/>
      <c r="L11" s="109"/>
      <c r="M11" s="145"/>
    </row>
    <row r="12" spans="1:13" ht="14.1" customHeight="1" x14ac:dyDescent="0.2">
      <c r="A12" s="28" t="s">
        <v>477</v>
      </c>
      <c r="B12" s="699"/>
      <c r="C12" s="71">
        <v>100</v>
      </c>
      <c r="D12" s="90"/>
      <c r="E12" s="97"/>
      <c r="F12" s="109"/>
      <c r="G12" s="97"/>
      <c r="H12" s="97"/>
      <c r="I12" s="97"/>
      <c r="J12" s="127"/>
      <c r="K12" s="97"/>
      <c r="L12" s="109"/>
      <c r="M12" s="145"/>
    </row>
    <row r="13" spans="1:13" ht="14.1" customHeight="1" x14ac:dyDescent="0.2">
      <c r="A13" s="29" t="s">
        <v>478</v>
      </c>
      <c r="B13" s="700"/>
      <c r="C13" s="72">
        <v>150</v>
      </c>
      <c r="D13" s="91"/>
      <c r="E13" s="98"/>
      <c r="F13" s="110"/>
      <c r="G13" s="98"/>
      <c r="H13" s="98"/>
      <c r="I13" s="98"/>
      <c r="J13" s="128"/>
      <c r="K13" s="98"/>
      <c r="L13" s="110"/>
      <c r="M13" s="146"/>
    </row>
    <row r="14" spans="1:13" ht="14.1" customHeight="1" x14ac:dyDescent="0.2">
      <c r="A14" s="26" t="s">
        <v>479</v>
      </c>
      <c r="B14" s="59" t="s">
        <v>628</v>
      </c>
      <c r="C14" s="73">
        <v>0</v>
      </c>
      <c r="D14" s="88"/>
      <c r="E14" s="102"/>
      <c r="F14" s="107"/>
      <c r="G14" s="102"/>
      <c r="H14" s="102"/>
      <c r="I14" s="102"/>
      <c r="J14" s="125"/>
      <c r="K14" s="102"/>
      <c r="L14" s="107"/>
      <c r="M14" s="143"/>
    </row>
    <row r="15" spans="1:13" ht="14.1" customHeight="1" x14ac:dyDescent="0.2">
      <c r="A15" s="26" t="s">
        <v>480</v>
      </c>
      <c r="B15" s="59" t="s">
        <v>629</v>
      </c>
      <c r="C15" s="73">
        <v>0</v>
      </c>
      <c r="D15" s="88"/>
      <c r="E15" s="102"/>
      <c r="F15" s="107"/>
      <c r="G15" s="102"/>
      <c r="H15" s="102"/>
      <c r="I15" s="102"/>
      <c r="J15" s="125"/>
      <c r="K15" s="102"/>
      <c r="L15" s="107"/>
      <c r="M15" s="143"/>
    </row>
    <row r="16" spans="1:13" ht="14.1" customHeight="1" x14ac:dyDescent="0.2">
      <c r="A16" s="27" t="s">
        <v>481</v>
      </c>
      <c r="B16" s="693" t="s">
        <v>630</v>
      </c>
      <c r="C16" s="70">
        <v>20</v>
      </c>
      <c r="D16" s="89"/>
      <c r="E16" s="96"/>
      <c r="F16" s="108"/>
      <c r="G16" s="96"/>
      <c r="H16" s="96"/>
      <c r="I16" s="96"/>
      <c r="J16" s="126"/>
      <c r="K16" s="96"/>
      <c r="L16" s="108"/>
      <c r="M16" s="144"/>
    </row>
    <row r="17" spans="1:13" ht="14.1" customHeight="1" x14ac:dyDescent="0.2">
      <c r="A17" s="28" t="s">
        <v>482</v>
      </c>
      <c r="B17" s="694"/>
      <c r="C17" s="71">
        <v>50</v>
      </c>
      <c r="D17" s="90"/>
      <c r="E17" s="97"/>
      <c r="F17" s="109"/>
      <c r="G17" s="97"/>
      <c r="H17" s="97"/>
      <c r="I17" s="97"/>
      <c r="J17" s="127"/>
      <c r="K17" s="97"/>
      <c r="L17" s="109"/>
      <c r="M17" s="145"/>
    </row>
    <row r="18" spans="1:13" ht="14.1" customHeight="1" x14ac:dyDescent="0.2">
      <c r="A18" s="28" t="s">
        <v>483</v>
      </c>
      <c r="B18" s="694"/>
      <c r="C18" s="71">
        <v>100</v>
      </c>
      <c r="D18" s="90"/>
      <c r="E18" s="97"/>
      <c r="F18" s="109"/>
      <c r="G18" s="97"/>
      <c r="H18" s="97"/>
      <c r="I18" s="97"/>
      <c r="J18" s="127"/>
      <c r="K18" s="97"/>
      <c r="L18" s="109"/>
      <c r="M18" s="145"/>
    </row>
    <row r="19" spans="1:13" ht="14.1" customHeight="1" x14ac:dyDescent="0.2">
      <c r="A19" s="29" t="s">
        <v>484</v>
      </c>
      <c r="B19" s="695"/>
      <c r="C19" s="72">
        <v>150</v>
      </c>
      <c r="D19" s="91"/>
      <c r="E19" s="98"/>
      <c r="F19" s="110"/>
      <c r="G19" s="98"/>
      <c r="H19" s="98"/>
      <c r="I19" s="98"/>
      <c r="J19" s="128"/>
      <c r="K19" s="98"/>
      <c r="L19" s="110"/>
      <c r="M19" s="146"/>
    </row>
    <row r="20" spans="1:13" ht="14.1" customHeight="1" x14ac:dyDescent="0.2">
      <c r="A20" s="30" t="s">
        <v>485</v>
      </c>
      <c r="B20" s="684" t="s">
        <v>631</v>
      </c>
      <c r="C20" s="74">
        <v>0</v>
      </c>
      <c r="D20" s="89"/>
      <c r="E20" s="96"/>
      <c r="F20" s="108"/>
      <c r="G20" s="96"/>
      <c r="H20" s="96"/>
      <c r="I20" s="96"/>
      <c r="J20" s="126"/>
      <c r="K20" s="96"/>
      <c r="L20" s="108"/>
      <c r="M20" s="144"/>
    </row>
    <row r="21" spans="1:13" ht="14.1" customHeight="1" x14ac:dyDescent="0.2">
      <c r="A21" s="31" t="s">
        <v>486</v>
      </c>
      <c r="B21" s="685"/>
      <c r="C21" s="75">
        <v>20</v>
      </c>
      <c r="D21" s="90"/>
      <c r="E21" s="97"/>
      <c r="F21" s="109"/>
      <c r="G21" s="97"/>
      <c r="H21" s="97"/>
      <c r="I21" s="97"/>
      <c r="J21" s="127"/>
      <c r="K21" s="97"/>
      <c r="L21" s="111"/>
      <c r="M21" s="147"/>
    </row>
    <row r="22" spans="1:13" s="156" customFormat="1" ht="14.1" customHeight="1" x14ac:dyDescent="0.2">
      <c r="A22" s="31" t="s">
        <v>487</v>
      </c>
      <c r="B22" s="685"/>
      <c r="C22" s="75">
        <v>30</v>
      </c>
      <c r="D22" s="90"/>
      <c r="E22" s="97"/>
      <c r="F22" s="111"/>
      <c r="G22" s="97"/>
      <c r="H22" s="97"/>
      <c r="I22" s="97"/>
      <c r="J22" s="129"/>
      <c r="K22" s="97"/>
      <c r="L22" s="111"/>
      <c r="M22" s="147"/>
    </row>
    <row r="23" spans="1:13" s="156" customFormat="1" ht="14.1" customHeight="1" x14ac:dyDescent="0.2">
      <c r="A23" s="31" t="s">
        <v>488</v>
      </c>
      <c r="B23" s="685"/>
      <c r="C23" s="75">
        <v>50</v>
      </c>
      <c r="D23" s="90"/>
      <c r="E23" s="97"/>
      <c r="F23" s="111"/>
      <c r="G23" s="97"/>
      <c r="H23" s="97"/>
      <c r="I23" s="97"/>
      <c r="J23" s="129"/>
      <c r="K23" s="97"/>
      <c r="L23" s="111"/>
      <c r="M23" s="147"/>
    </row>
    <row r="24" spans="1:13" s="156" customFormat="1" ht="14.1" customHeight="1" x14ac:dyDescent="0.2">
      <c r="A24" s="31" t="s">
        <v>489</v>
      </c>
      <c r="B24" s="685"/>
      <c r="C24" s="75">
        <v>100</v>
      </c>
      <c r="D24" s="90"/>
      <c r="E24" s="97"/>
      <c r="F24" s="111"/>
      <c r="G24" s="97"/>
      <c r="H24" s="97"/>
      <c r="I24" s="97"/>
      <c r="J24" s="129"/>
      <c r="K24" s="97"/>
      <c r="L24" s="111"/>
      <c r="M24" s="147"/>
    </row>
    <row r="25" spans="1:13" s="156" customFormat="1" ht="14.1" customHeight="1" x14ac:dyDescent="0.2">
      <c r="A25" s="32" t="s">
        <v>490</v>
      </c>
      <c r="B25" s="686"/>
      <c r="C25" s="76">
        <v>150</v>
      </c>
      <c r="D25" s="91"/>
      <c r="E25" s="98"/>
      <c r="F25" s="112"/>
      <c r="G25" s="98"/>
      <c r="H25" s="98"/>
      <c r="I25" s="98"/>
      <c r="J25" s="130"/>
      <c r="K25" s="98"/>
      <c r="L25" s="112"/>
      <c r="M25" s="148"/>
    </row>
    <row r="26" spans="1:13" s="156" customFormat="1" ht="14.1" customHeight="1" x14ac:dyDescent="0.2">
      <c r="A26" s="33" t="s">
        <v>491</v>
      </c>
      <c r="B26" s="533" t="s">
        <v>632</v>
      </c>
      <c r="C26" s="74">
        <v>10</v>
      </c>
      <c r="D26" s="89"/>
      <c r="E26" s="96"/>
      <c r="F26" s="113"/>
      <c r="G26" s="96"/>
      <c r="H26" s="96"/>
      <c r="I26" s="96"/>
      <c r="J26" s="131"/>
      <c r="K26" s="96"/>
      <c r="L26" s="113"/>
      <c r="M26" s="149"/>
    </row>
    <row r="27" spans="1:13" s="156" customFormat="1" ht="14.1" customHeight="1" x14ac:dyDescent="0.2">
      <c r="A27" s="34" t="s">
        <v>492</v>
      </c>
      <c r="B27" s="543"/>
      <c r="C27" s="75">
        <v>20</v>
      </c>
      <c r="D27" s="90"/>
      <c r="E27" s="97"/>
      <c r="F27" s="111"/>
      <c r="G27" s="97"/>
      <c r="H27" s="97"/>
      <c r="I27" s="97"/>
      <c r="J27" s="129"/>
      <c r="K27" s="97"/>
      <c r="L27" s="111"/>
      <c r="M27" s="147"/>
    </row>
    <row r="28" spans="1:13" s="156" customFormat="1" ht="14.1" customHeight="1" x14ac:dyDescent="0.2">
      <c r="A28" s="34" t="s">
        <v>493</v>
      </c>
      <c r="B28" s="543"/>
      <c r="C28" s="75">
        <v>50</v>
      </c>
      <c r="D28" s="90"/>
      <c r="E28" s="97"/>
      <c r="F28" s="111"/>
      <c r="G28" s="97"/>
      <c r="H28" s="97"/>
      <c r="I28" s="97"/>
      <c r="J28" s="129"/>
      <c r="K28" s="97"/>
      <c r="L28" s="111"/>
      <c r="M28" s="147"/>
    </row>
    <row r="29" spans="1:13" s="156" customFormat="1" ht="14.1" customHeight="1" x14ac:dyDescent="0.2">
      <c r="A29" s="34" t="s">
        <v>494</v>
      </c>
      <c r="B29" s="543"/>
      <c r="C29" s="75">
        <v>100</v>
      </c>
      <c r="D29" s="92"/>
      <c r="E29" s="97"/>
      <c r="F29" s="111"/>
      <c r="G29" s="97"/>
      <c r="H29" s="97"/>
      <c r="I29" s="97"/>
      <c r="J29" s="129"/>
      <c r="K29" s="97"/>
      <c r="L29" s="111"/>
      <c r="M29" s="147"/>
    </row>
    <row r="30" spans="1:13" s="156" customFormat="1" ht="14.1" customHeight="1" x14ac:dyDescent="0.2">
      <c r="A30" s="34" t="s">
        <v>495</v>
      </c>
      <c r="B30" s="535"/>
      <c r="C30" s="76">
        <v>150</v>
      </c>
      <c r="D30" s="91"/>
      <c r="E30" s="98"/>
      <c r="F30" s="112"/>
      <c r="G30" s="98"/>
      <c r="H30" s="98"/>
      <c r="I30" s="98"/>
      <c r="J30" s="130"/>
      <c r="K30" s="98"/>
      <c r="L30" s="112"/>
      <c r="M30" s="148"/>
    </row>
    <row r="31" spans="1:13" s="156" customFormat="1" ht="14.1" customHeight="1" x14ac:dyDescent="0.2">
      <c r="A31" s="35" t="s">
        <v>496</v>
      </c>
      <c r="B31" s="542" t="s">
        <v>633</v>
      </c>
      <c r="C31" s="74">
        <v>10</v>
      </c>
      <c r="D31" s="89"/>
      <c r="E31" s="103"/>
      <c r="F31" s="114"/>
      <c r="G31" s="103"/>
      <c r="H31" s="103"/>
      <c r="I31" s="103"/>
      <c r="J31" s="132"/>
      <c r="K31" s="103"/>
      <c r="L31" s="114"/>
      <c r="M31" s="150"/>
    </row>
    <row r="32" spans="1:13" s="156" customFormat="1" ht="14.1" customHeight="1" x14ac:dyDescent="0.2">
      <c r="A32" s="34" t="s">
        <v>497</v>
      </c>
      <c r="B32" s="543"/>
      <c r="C32" s="75">
        <v>20</v>
      </c>
      <c r="D32" s="90"/>
      <c r="E32" s="97"/>
      <c r="F32" s="111"/>
      <c r="G32" s="97"/>
      <c r="H32" s="97"/>
      <c r="I32" s="97"/>
      <c r="J32" s="129"/>
      <c r="K32" s="97"/>
      <c r="L32" s="111"/>
      <c r="M32" s="147"/>
    </row>
    <row r="33" spans="1:13" s="156" customFormat="1" ht="14.1" customHeight="1" x14ac:dyDescent="0.2">
      <c r="A33" s="34" t="s">
        <v>498</v>
      </c>
      <c r="B33" s="543"/>
      <c r="C33" s="75">
        <v>50</v>
      </c>
      <c r="D33" s="90"/>
      <c r="E33" s="97"/>
      <c r="F33" s="111"/>
      <c r="G33" s="97"/>
      <c r="H33" s="97"/>
      <c r="I33" s="97"/>
      <c r="J33" s="129"/>
      <c r="K33" s="97"/>
      <c r="L33" s="111"/>
      <c r="M33" s="147"/>
    </row>
    <row r="34" spans="1:13" s="156" customFormat="1" ht="14.1" customHeight="1" x14ac:dyDescent="0.2">
      <c r="A34" s="34" t="s">
        <v>499</v>
      </c>
      <c r="B34" s="543"/>
      <c r="C34" s="75">
        <v>100</v>
      </c>
      <c r="D34" s="90"/>
      <c r="E34" s="97"/>
      <c r="F34" s="111"/>
      <c r="G34" s="97"/>
      <c r="H34" s="97"/>
      <c r="I34" s="97"/>
      <c r="J34" s="129"/>
      <c r="K34" s="97"/>
      <c r="L34" s="111"/>
      <c r="M34" s="147"/>
    </row>
    <row r="35" spans="1:13" s="156" customFormat="1" ht="14.1" customHeight="1" x14ac:dyDescent="0.2">
      <c r="A35" s="34" t="s">
        <v>500</v>
      </c>
      <c r="B35" s="544"/>
      <c r="C35" s="76">
        <v>150</v>
      </c>
      <c r="D35" s="92"/>
      <c r="E35" s="97"/>
      <c r="F35" s="111"/>
      <c r="G35" s="98"/>
      <c r="H35" s="98"/>
      <c r="I35" s="98"/>
      <c r="J35" s="129"/>
      <c r="K35" s="97"/>
      <c r="L35" s="111"/>
      <c r="M35" s="147"/>
    </row>
    <row r="36" spans="1:13" s="156" customFormat="1" ht="14.1" customHeight="1" x14ac:dyDescent="0.2">
      <c r="A36" s="36" t="s">
        <v>501</v>
      </c>
      <c r="B36" s="542" t="s">
        <v>634</v>
      </c>
      <c r="C36" s="74">
        <v>20</v>
      </c>
      <c r="D36" s="93"/>
      <c r="E36" s="103"/>
      <c r="F36" s="114"/>
      <c r="G36" s="103"/>
      <c r="H36" s="103"/>
      <c r="I36" s="103"/>
      <c r="J36" s="132"/>
      <c r="K36" s="103"/>
      <c r="L36" s="114"/>
      <c r="M36" s="150"/>
    </row>
    <row r="37" spans="1:13" s="156" customFormat="1" ht="14.1" customHeight="1" x14ac:dyDescent="0.2">
      <c r="A37" s="34" t="s">
        <v>502</v>
      </c>
      <c r="B37" s="543"/>
      <c r="C37" s="75">
        <v>50</v>
      </c>
      <c r="D37" s="90"/>
      <c r="E37" s="97"/>
      <c r="F37" s="111"/>
      <c r="G37" s="97"/>
      <c r="H37" s="97"/>
      <c r="I37" s="97"/>
      <c r="J37" s="129"/>
      <c r="K37" s="97"/>
      <c r="L37" s="111"/>
      <c r="M37" s="147"/>
    </row>
    <row r="38" spans="1:13" s="156" customFormat="1" ht="14.1" customHeight="1" x14ac:dyDescent="0.2">
      <c r="A38" s="34" t="s">
        <v>503</v>
      </c>
      <c r="B38" s="543"/>
      <c r="C38" s="75">
        <v>100</v>
      </c>
      <c r="D38" s="90"/>
      <c r="E38" s="97"/>
      <c r="F38" s="111"/>
      <c r="G38" s="97"/>
      <c r="H38" s="97"/>
      <c r="I38" s="97"/>
      <c r="J38" s="129"/>
      <c r="K38" s="97"/>
      <c r="L38" s="111"/>
      <c r="M38" s="147"/>
    </row>
    <row r="39" spans="1:13" s="156" customFormat="1" ht="14.1" customHeight="1" x14ac:dyDescent="0.2">
      <c r="A39" s="37" t="s">
        <v>504</v>
      </c>
      <c r="B39" s="544"/>
      <c r="C39" s="76">
        <v>150</v>
      </c>
      <c r="D39" s="92"/>
      <c r="E39" s="98"/>
      <c r="F39" s="112"/>
      <c r="G39" s="98"/>
      <c r="H39" s="98"/>
      <c r="I39" s="98"/>
      <c r="J39" s="130"/>
      <c r="K39" s="98"/>
      <c r="L39" s="112"/>
      <c r="M39" s="148"/>
    </row>
    <row r="40" spans="1:13" s="156" customFormat="1" ht="14.1" customHeight="1" x14ac:dyDescent="0.2">
      <c r="A40" s="33" t="s">
        <v>505</v>
      </c>
      <c r="B40" s="536" t="s">
        <v>447</v>
      </c>
      <c r="C40" s="74">
        <v>20</v>
      </c>
      <c r="D40" s="89"/>
      <c r="E40" s="96"/>
      <c r="F40" s="113"/>
      <c r="G40" s="96"/>
      <c r="H40" s="96"/>
      <c r="I40" s="96"/>
      <c r="J40" s="131"/>
      <c r="K40" s="96"/>
      <c r="L40" s="113"/>
      <c r="M40" s="149"/>
    </row>
    <row r="41" spans="1:13" s="156" customFormat="1" ht="14.1" customHeight="1" x14ac:dyDescent="0.2">
      <c r="A41" s="33" t="s">
        <v>506</v>
      </c>
      <c r="B41" s="537"/>
      <c r="C41" s="75">
        <v>30</v>
      </c>
      <c r="D41" s="94"/>
      <c r="E41" s="97"/>
      <c r="F41" s="111"/>
      <c r="G41" s="97"/>
      <c r="H41" s="97"/>
      <c r="I41" s="97"/>
      <c r="J41" s="129"/>
      <c r="K41" s="97"/>
      <c r="L41" s="111"/>
      <c r="M41" s="147"/>
    </row>
    <row r="42" spans="1:13" s="156" customFormat="1" ht="14.1" customHeight="1" x14ac:dyDescent="0.2">
      <c r="A42" s="33" t="s">
        <v>507</v>
      </c>
      <c r="B42" s="537"/>
      <c r="C42" s="75">
        <v>40</v>
      </c>
      <c r="D42" s="94"/>
      <c r="E42" s="97"/>
      <c r="F42" s="111"/>
      <c r="G42" s="97"/>
      <c r="H42" s="97"/>
      <c r="I42" s="97"/>
      <c r="J42" s="129"/>
      <c r="K42" s="97"/>
      <c r="L42" s="111"/>
      <c r="M42" s="147"/>
    </row>
    <row r="43" spans="1:13" s="156" customFormat="1" ht="14.1" customHeight="1" x14ac:dyDescent="0.2">
      <c r="A43" s="31" t="s">
        <v>508</v>
      </c>
      <c r="B43" s="537"/>
      <c r="C43" s="75">
        <v>50</v>
      </c>
      <c r="D43" s="90"/>
      <c r="E43" s="97"/>
      <c r="F43" s="111"/>
      <c r="G43" s="97"/>
      <c r="H43" s="97"/>
      <c r="I43" s="97"/>
      <c r="J43" s="129"/>
      <c r="K43" s="97"/>
      <c r="L43" s="111"/>
      <c r="M43" s="147"/>
    </row>
    <row r="44" spans="1:13" s="156" customFormat="1" ht="14.1" customHeight="1" x14ac:dyDescent="0.2">
      <c r="A44" s="33" t="s">
        <v>509</v>
      </c>
      <c r="B44" s="537"/>
      <c r="C44" s="75">
        <v>75</v>
      </c>
      <c r="D44" s="90"/>
      <c r="E44" s="97"/>
      <c r="F44" s="111"/>
      <c r="G44" s="97"/>
      <c r="H44" s="97"/>
      <c r="I44" s="97"/>
      <c r="J44" s="129"/>
      <c r="K44" s="97"/>
      <c r="L44" s="111"/>
      <c r="M44" s="147"/>
    </row>
    <row r="45" spans="1:13" s="156" customFormat="1" ht="14.1" customHeight="1" x14ac:dyDescent="0.2">
      <c r="A45" s="31" t="s">
        <v>510</v>
      </c>
      <c r="B45" s="537"/>
      <c r="C45" s="75">
        <v>100</v>
      </c>
      <c r="D45" s="90"/>
      <c r="E45" s="97"/>
      <c r="F45" s="111"/>
      <c r="G45" s="97"/>
      <c r="H45" s="97"/>
      <c r="I45" s="97"/>
      <c r="J45" s="129"/>
      <c r="K45" s="97"/>
      <c r="L45" s="111"/>
      <c r="M45" s="147"/>
    </row>
    <row r="46" spans="1:13" s="156" customFormat="1" ht="14.1" customHeight="1" x14ac:dyDescent="0.2">
      <c r="A46" s="34" t="s">
        <v>511</v>
      </c>
      <c r="B46" s="537"/>
      <c r="C46" s="75">
        <v>150</v>
      </c>
      <c r="D46" s="90"/>
      <c r="E46" s="97"/>
      <c r="F46" s="111"/>
      <c r="G46" s="97"/>
      <c r="H46" s="97"/>
      <c r="I46" s="97"/>
      <c r="J46" s="129"/>
      <c r="K46" s="97"/>
      <c r="L46" s="111"/>
      <c r="M46" s="147"/>
    </row>
    <row r="47" spans="1:13" s="156" customFormat="1" ht="14.1" customHeight="1" x14ac:dyDescent="0.2">
      <c r="A47" s="37" t="s">
        <v>512</v>
      </c>
      <c r="B47" s="541"/>
      <c r="C47" s="76">
        <v>250</v>
      </c>
      <c r="D47" s="91"/>
      <c r="E47" s="98"/>
      <c r="F47" s="112"/>
      <c r="G47" s="98"/>
      <c r="H47" s="98"/>
      <c r="I47" s="98"/>
      <c r="J47" s="130"/>
      <c r="K47" s="98"/>
      <c r="L47" s="112"/>
      <c r="M47" s="148"/>
    </row>
    <row r="48" spans="1:13" s="156" customFormat="1" ht="14.1" customHeight="1" x14ac:dyDescent="0.2">
      <c r="A48" s="38" t="s">
        <v>513</v>
      </c>
      <c r="B48" s="684" t="s">
        <v>635</v>
      </c>
      <c r="C48" s="74">
        <v>10</v>
      </c>
      <c r="D48" s="89"/>
      <c r="E48" s="96"/>
      <c r="F48" s="113"/>
      <c r="G48" s="96"/>
      <c r="H48" s="96"/>
      <c r="I48" s="96"/>
      <c r="J48" s="131"/>
      <c r="K48" s="96"/>
      <c r="L48" s="113"/>
      <c r="M48" s="149"/>
    </row>
    <row r="49" spans="1:13" s="156" customFormat="1" ht="14.1" customHeight="1" x14ac:dyDescent="0.2">
      <c r="A49" s="33" t="s">
        <v>514</v>
      </c>
      <c r="B49" s="685"/>
      <c r="C49" s="75">
        <v>15</v>
      </c>
      <c r="D49" s="90"/>
      <c r="E49" s="97"/>
      <c r="F49" s="111"/>
      <c r="G49" s="97"/>
      <c r="H49" s="97"/>
      <c r="I49" s="97"/>
      <c r="J49" s="129"/>
      <c r="K49" s="97"/>
      <c r="L49" s="111"/>
      <c r="M49" s="147"/>
    </row>
    <row r="50" spans="1:13" s="156" customFormat="1" ht="14.1" customHeight="1" x14ac:dyDescent="0.2">
      <c r="A50" s="33" t="s">
        <v>515</v>
      </c>
      <c r="B50" s="685"/>
      <c r="C50" s="75">
        <v>20</v>
      </c>
      <c r="D50" s="90"/>
      <c r="E50" s="97"/>
      <c r="F50" s="111"/>
      <c r="G50" s="97"/>
      <c r="H50" s="97"/>
      <c r="I50" s="97"/>
      <c r="J50" s="129"/>
      <c r="K50" s="97"/>
      <c r="L50" s="111"/>
      <c r="M50" s="147"/>
    </row>
    <row r="51" spans="1:13" s="156" customFormat="1" ht="14.1" customHeight="1" x14ac:dyDescent="0.2">
      <c r="A51" s="31" t="s">
        <v>516</v>
      </c>
      <c r="B51" s="685"/>
      <c r="C51" s="75">
        <v>25</v>
      </c>
      <c r="D51" s="90"/>
      <c r="E51" s="97"/>
      <c r="F51" s="111"/>
      <c r="G51" s="97"/>
      <c r="H51" s="97"/>
      <c r="I51" s="97"/>
      <c r="J51" s="129"/>
      <c r="K51" s="97"/>
      <c r="L51" s="111"/>
      <c r="M51" s="147"/>
    </row>
    <row r="52" spans="1:13" s="156" customFormat="1" ht="14.1" customHeight="1" x14ac:dyDescent="0.2">
      <c r="A52" s="33" t="s">
        <v>517</v>
      </c>
      <c r="B52" s="685"/>
      <c r="C52" s="75">
        <v>35</v>
      </c>
      <c r="D52" s="90"/>
      <c r="E52" s="97"/>
      <c r="F52" s="111"/>
      <c r="G52" s="97"/>
      <c r="H52" s="97"/>
      <c r="I52" s="97"/>
      <c r="J52" s="129"/>
      <c r="K52" s="97"/>
      <c r="L52" s="111"/>
      <c r="M52" s="147"/>
    </row>
    <row r="53" spans="1:13" s="156" customFormat="1" ht="14.1" customHeight="1" x14ac:dyDescent="0.2">
      <c r="A53" s="31" t="s">
        <v>518</v>
      </c>
      <c r="B53" s="685"/>
      <c r="C53" s="75">
        <v>50</v>
      </c>
      <c r="D53" s="90"/>
      <c r="E53" s="97"/>
      <c r="F53" s="111"/>
      <c r="G53" s="97"/>
      <c r="H53" s="97"/>
      <c r="I53" s="97"/>
      <c r="J53" s="129"/>
      <c r="K53" s="97"/>
      <c r="L53" s="111"/>
      <c r="M53" s="147"/>
    </row>
    <row r="54" spans="1:13" s="156" customFormat="1" ht="14.1" customHeight="1" x14ac:dyDescent="0.2">
      <c r="A54" s="37" t="s">
        <v>519</v>
      </c>
      <c r="B54" s="686"/>
      <c r="C54" s="76">
        <v>100</v>
      </c>
      <c r="D54" s="91"/>
      <c r="E54" s="98"/>
      <c r="F54" s="112"/>
      <c r="G54" s="98"/>
      <c r="H54" s="98"/>
      <c r="I54" s="98"/>
      <c r="J54" s="130"/>
      <c r="K54" s="98"/>
      <c r="L54" s="112"/>
      <c r="M54" s="148"/>
    </row>
    <row r="55" spans="1:13" s="156" customFormat="1" ht="14.1" customHeight="1" x14ac:dyDescent="0.2">
      <c r="A55" s="33" t="s">
        <v>520</v>
      </c>
      <c r="B55" s="684" t="s">
        <v>636</v>
      </c>
      <c r="C55" s="74">
        <v>20</v>
      </c>
      <c r="D55" s="89"/>
      <c r="E55" s="96"/>
      <c r="F55" s="113"/>
      <c r="G55" s="96"/>
      <c r="H55" s="96"/>
      <c r="I55" s="96"/>
      <c r="J55" s="131"/>
      <c r="K55" s="96"/>
      <c r="L55" s="113"/>
      <c r="M55" s="149"/>
    </row>
    <row r="56" spans="1:13" s="156" customFormat="1" ht="14.1" customHeight="1" x14ac:dyDescent="0.2">
      <c r="A56" s="31" t="s">
        <v>521</v>
      </c>
      <c r="B56" s="685"/>
      <c r="C56" s="75">
        <v>50</v>
      </c>
      <c r="D56" s="90"/>
      <c r="E56" s="97"/>
      <c r="F56" s="111"/>
      <c r="G56" s="97"/>
      <c r="H56" s="97"/>
      <c r="I56" s="97"/>
      <c r="J56" s="129"/>
      <c r="K56" s="97"/>
      <c r="L56" s="111"/>
      <c r="M56" s="147"/>
    </row>
    <row r="57" spans="1:13" s="156" customFormat="1" ht="14.1" customHeight="1" x14ac:dyDescent="0.2">
      <c r="A57" s="31" t="s">
        <v>522</v>
      </c>
      <c r="B57" s="685"/>
      <c r="C57" s="75">
        <v>75</v>
      </c>
      <c r="D57" s="90"/>
      <c r="E57" s="97"/>
      <c r="F57" s="111"/>
      <c r="G57" s="97"/>
      <c r="H57" s="97"/>
      <c r="I57" s="97"/>
      <c r="J57" s="129"/>
      <c r="K57" s="97"/>
      <c r="L57" s="111"/>
      <c r="M57" s="147"/>
    </row>
    <row r="58" spans="1:13" s="156" customFormat="1" ht="14.1" customHeight="1" x14ac:dyDescent="0.2">
      <c r="A58" s="31" t="s">
        <v>523</v>
      </c>
      <c r="B58" s="685"/>
      <c r="C58" s="75">
        <v>85</v>
      </c>
      <c r="D58" s="90"/>
      <c r="E58" s="97"/>
      <c r="F58" s="111"/>
      <c r="G58" s="97"/>
      <c r="H58" s="97"/>
      <c r="I58" s="97"/>
      <c r="J58" s="129"/>
      <c r="K58" s="97"/>
      <c r="L58" s="111"/>
      <c r="M58" s="147"/>
    </row>
    <row r="59" spans="1:13" s="156" customFormat="1" ht="14.1" customHeight="1" x14ac:dyDescent="0.2">
      <c r="A59" s="31" t="s">
        <v>524</v>
      </c>
      <c r="B59" s="685"/>
      <c r="C59" s="75">
        <v>100</v>
      </c>
      <c r="D59" s="90"/>
      <c r="E59" s="97"/>
      <c r="F59" s="111"/>
      <c r="G59" s="97"/>
      <c r="H59" s="97"/>
      <c r="I59" s="97"/>
      <c r="J59" s="129"/>
      <c r="K59" s="97"/>
      <c r="L59" s="111"/>
      <c r="M59" s="147"/>
    </row>
    <row r="60" spans="1:13" s="156" customFormat="1" ht="14.1" customHeight="1" x14ac:dyDescent="0.2">
      <c r="A60" s="34" t="s">
        <v>525</v>
      </c>
      <c r="B60" s="685"/>
      <c r="C60" s="75">
        <v>150</v>
      </c>
      <c r="D60" s="90"/>
      <c r="E60" s="97"/>
      <c r="F60" s="111"/>
      <c r="G60" s="97"/>
      <c r="H60" s="97"/>
      <c r="I60" s="97"/>
      <c r="J60" s="129"/>
      <c r="K60" s="97"/>
      <c r="L60" s="111"/>
      <c r="M60" s="147"/>
    </row>
    <row r="61" spans="1:13" s="156" customFormat="1" ht="14.1" customHeight="1" x14ac:dyDescent="0.2">
      <c r="A61" s="37" t="s">
        <v>526</v>
      </c>
      <c r="B61" s="686"/>
      <c r="C61" s="76">
        <v>250</v>
      </c>
      <c r="D61" s="91"/>
      <c r="E61" s="98"/>
      <c r="F61" s="112"/>
      <c r="G61" s="98"/>
      <c r="H61" s="98"/>
      <c r="I61" s="98"/>
      <c r="J61" s="130"/>
      <c r="K61" s="98"/>
      <c r="L61" s="112"/>
      <c r="M61" s="148"/>
    </row>
    <row r="62" spans="1:13" s="156" customFormat="1" ht="14.1" customHeight="1" x14ac:dyDescent="0.2">
      <c r="A62" s="35" t="s">
        <v>527</v>
      </c>
      <c r="B62" s="684" t="s">
        <v>637</v>
      </c>
      <c r="C62" s="74">
        <v>20</v>
      </c>
      <c r="D62" s="89"/>
      <c r="E62" s="96"/>
      <c r="F62" s="113"/>
      <c r="G62" s="96"/>
      <c r="H62" s="96"/>
      <c r="I62" s="96"/>
      <c r="J62" s="131"/>
      <c r="K62" s="96"/>
      <c r="L62" s="113"/>
      <c r="M62" s="149"/>
    </row>
    <row r="63" spans="1:13" s="156" customFormat="1" ht="14.1" customHeight="1" x14ac:dyDescent="0.2">
      <c r="A63" s="39" t="s">
        <v>528</v>
      </c>
      <c r="B63" s="685"/>
      <c r="C63" s="75">
        <v>50</v>
      </c>
      <c r="D63" s="90"/>
      <c r="E63" s="97"/>
      <c r="F63" s="111"/>
      <c r="G63" s="97"/>
      <c r="H63" s="97"/>
      <c r="I63" s="97"/>
      <c r="J63" s="129"/>
      <c r="K63" s="97"/>
      <c r="L63" s="111"/>
      <c r="M63" s="147"/>
    </row>
    <row r="64" spans="1:13" s="156" customFormat="1" ht="14.1" customHeight="1" x14ac:dyDescent="0.2">
      <c r="A64" s="39" t="s">
        <v>529</v>
      </c>
      <c r="B64" s="685"/>
      <c r="C64" s="75">
        <v>75</v>
      </c>
      <c r="D64" s="90"/>
      <c r="E64" s="97"/>
      <c r="F64" s="111"/>
      <c r="G64" s="97"/>
      <c r="H64" s="97"/>
      <c r="I64" s="97"/>
      <c r="J64" s="129"/>
      <c r="K64" s="97"/>
      <c r="L64" s="111"/>
      <c r="M64" s="147"/>
    </row>
    <row r="65" spans="1:13" s="156" customFormat="1" ht="14.1" customHeight="1" x14ac:dyDescent="0.2">
      <c r="A65" s="39" t="s">
        <v>530</v>
      </c>
      <c r="B65" s="685"/>
      <c r="C65" s="75">
        <v>80</v>
      </c>
      <c r="D65" s="90"/>
      <c r="E65" s="97"/>
      <c r="F65" s="111"/>
      <c r="G65" s="97"/>
      <c r="H65" s="97"/>
      <c r="I65" s="97"/>
      <c r="J65" s="129"/>
      <c r="K65" s="97"/>
      <c r="L65" s="111"/>
      <c r="M65" s="147"/>
    </row>
    <row r="66" spans="1:13" s="156" customFormat="1" ht="14.1" customHeight="1" x14ac:dyDescent="0.2">
      <c r="A66" s="40" t="s">
        <v>531</v>
      </c>
      <c r="B66" s="685"/>
      <c r="C66" s="75">
        <v>100</v>
      </c>
      <c r="D66" s="90"/>
      <c r="E66" s="97"/>
      <c r="F66" s="111"/>
      <c r="G66" s="97"/>
      <c r="H66" s="97"/>
      <c r="I66" s="97"/>
      <c r="J66" s="129"/>
      <c r="K66" s="97"/>
      <c r="L66" s="111"/>
      <c r="M66" s="147"/>
    </row>
    <row r="67" spans="1:13" s="156" customFormat="1" ht="14.1" customHeight="1" x14ac:dyDescent="0.2">
      <c r="A67" s="40" t="s">
        <v>532</v>
      </c>
      <c r="B67" s="685"/>
      <c r="C67" s="75">
        <v>130</v>
      </c>
      <c r="D67" s="90"/>
      <c r="E67" s="97"/>
      <c r="F67" s="111"/>
      <c r="G67" s="97"/>
      <c r="H67" s="97"/>
      <c r="I67" s="97"/>
      <c r="J67" s="129"/>
      <c r="K67" s="97"/>
      <c r="L67" s="111"/>
      <c r="M67" s="147"/>
    </row>
    <row r="68" spans="1:13" s="156" customFormat="1" ht="14.1" customHeight="1" x14ac:dyDescent="0.2">
      <c r="A68" s="40" t="s">
        <v>533</v>
      </c>
      <c r="B68" s="685"/>
      <c r="C68" s="75">
        <v>150</v>
      </c>
      <c r="D68" s="90"/>
      <c r="E68" s="97"/>
      <c r="F68" s="111"/>
      <c r="G68" s="97"/>
      <c r="H68" s="97"/>
      <c r="I68" s="97"/>
      <c r="J68" s="129"/>
      <c r="K68" s="97"/>
      <c r="L68" s="111"/>
      <c r="M68" s="147"/>
    </row>
    <row r="69" spans="1:13" s="156" customFormat="1" ht="14.1" customHeight="1" x14ac:dyDescent="0.2">
      <c r="A69" s="35" t="s">
        <v>534</v>
      </c>
      <c r="B69" s="673" t="s">
        <v>638</v>
      </c>
      <c r="C69" s="74">
        <v>45</v>
      </c>
      <c r="D69" s="89"/>
      <c r="E69" s="96"/>
      <c r="F69" s="113"/>
      <c r="G69" s="96"/>
      <c r="H69" s="96"/>
      <c r="I69" s="96"/>
      <c r="J69" s="131"/>
      <c r="K69" s="96"/>
      <c r="L69" s="113"/>
      <c r="M69" s="149"/>
    </row>
    <row r="70" spans="1:13" s="156" customFormat="1" ht="14.1" customHeight="1" x14ac:dyDescent="0.2">
      <c r="A70" s="40" t="s">
        <v>535</v>
      </c>
      <c r="B70" s="674"/>
      <c r="C70" s="75">
        <v>75</v>
      </c>
      <c r="D70" s="90"/>
      <c r="E70" s="97"/>
      <c r="F70" s="111"/>
      <c r="G70" s="97"/>
      <c r="H70" s="97"/>
      <c r="I70" s="97"/>
      <c r="J70" s="129"/>
      <c r="K70" s="97"/>
      <c r="L70" s="111"/>
      <c r="M70" s="147"/>
    </row>
    <row r="71" spans="1:13" s="156" customFormat="1" ht="14.1" customHeight="1" x14ac:dyDescent="0.2">
      <c r="A71" s="41" t="s">
        <v>536</v>
      </c>
      <c r="B71" s="676"/>
      <c r="C71" s="76">
        <v>100</v>
      </c>
      <c r="D71" s="91"/>
      <c r="E71" s="98"/>
      <c r="F71" s="112"/>
      <c r="G71" s="98"/>
      <c r="H71" s="98"/>
      <c r="I71" s="98"/>
      <c r="J71" s="130"/>
      <c r="K71" s="98"/>
      <c r="L71" s="112"/>
      <c r="M71" s="148"/>
    </row>
    <row r="72" spans="1:13" s="156" customFormat="1" ht="14.1" customHeight="1" x14ac:dyDescent="0.2">
      <c r="A72" s="33" t="s">
        <v>537</v>
      </c>
      <c r="B72" s="684" t="s">
        <v>639</v>
      </c>
      <c r="C72" s="77">
        <v>20</v>
      </c>
      <c r="D72" s="89"/>
      <c r="E72" s="96"/>
      <c r="F72" s="113"/>
      <c r="G72" s="96"/>
      <c r="H72" s="96"/>
      <c r="I72" s="96"/>
      <c r="J72" s="131"/>
      <c r="K72" s="96"/>
      <c r="L72" s="113"/>
      <c r="M72" s="149"/>
    </row>
    <row r="73" spans="1:13" s="156" customFormat="1" ht="14.1" customHeight="1" x14ac:dyDescent="0.2">
      <c r="A73" s="33" t="s">
        <v>538</v>
      </c>
      <c r="B73" s="685"/>
      <c r="C73" s="77">
        <v>25</v>
      </c>
      <c r="D73" s="90"/>
      <c r="E73" s="97"/>
      <c r="F73" s="111"/>
      <c r="G73" s="97"/>
      <c r="H73" s="97"/>
      <c r="I73" s="97"/>
      <c r="J73" s="129"/>
      <c r="K73" s="97"/>
      <c r="L73" s="111"/>
      <c r="M73" s="147"/>
    </row>
    <row r="74" spans="1:13" s="156" customFormat="1" ht="14.1" customHeight="1" x14ac:dyDescent="0.2">
      <c r="A74" s="33" t="s">
        <v>539</v>
      </c>
      <c r="B74" s="685"/>
      <c r="C74" s="77">
        <v>30</v>
      </c>
      <c r="D74" s="90"/>
      <c r="E74" s="97"/>
      <c r="F74" s="111"/>
      <c r="G74" s="97"/>
      <c r="H74" s="97"/>
      <c r="I74" s="97"/>
      <c r="J74" s="129"/>
      <c r="K74" s="97"/>
      <c r="L74" s="111"/>
      <c r="M74" s="147"/>
    </row>
    <row r="75" spans="1:13" s="156" customFormat="1" ht="14.1" customHeight="1" x14ac:dyDescent="0.2">
      <c r="A75" s="33" t="s">
        <v>540</v>
      </c>
      <c r="B75" s="685"/>
      <c r="C75" s="77">
        <v>31.25</v>
      </c>
      <c r="D75" s="90"/>
      <c r="E75" s="97"/>
      <c r="F75" s="111"/>
      <c r="G75" s="97"/>
      <c r="H75" s="97"/>
      <c r="I75" s="97"/>
      <c r="J75" s="129"/>
      <c r="K75" s="97"/>
      <c r="L75" s="111"/>
      <c r="M75" s="147"/>
    </row>
    <row r="76" spans="1:13" s="156" customFormat="1" ht="14.1" customHeight="1" x14ac:dyDescent="0.2">
      <c r="A76" s="33" t="s">
        <v>541</v>
      </c>
      <c r="B76" s="685"/>
      <c r="C76" s="77">
        <v>35</v>
      </c>
      <c r="D76" s="90"/>
      <c r="E76" s="97"/>
      <c r="F76" s="111"/>
      <c r="G76" s="97"/>
      <c r="H76" s="97"/>
      <c r="I76" s="97"/>
      <c r="J76" s="129"/>
      <c r="K76" s="97"/>
      <c r="L76" s="111"/>
      <c r="M76" s="147"/>
    </row>
    <row r="77" spans="1:13" s="156" customFormat="1" ht="14.1" customHeight="1" x14ac:dyDescent="0.2">
      <c r="A77" s="33" t="s">
        <v>542</v>
      </c>
      <c r="B77" s="685"/>
      <c r="C77" s="77">
        <v>37.5</v>
      </c>
      <c r="D77" s="90"/>
      <c r="E77" s="97"/>
      <c r="F77" s="111"/>
      <c r="G77" s="97"/>
      <c r="H77" s="97"/>
      <c r="I77" s="97"/>
      <c r="J77" s="129"/>
      <c r="K77" s="97"/>
      <c r="L77" s="111"/>
      <c r="M77" s="147"/>
    </row>
    <row r="78" spans="1:13" s="156" customFormat="1" ht="14.1" customHeight="1" x14ac:dyDescent="0.2">
      <c r="A78" s="31" t="s">
        <v>543</v>
      </c>
      <c r="B78" s="685"/>
      <c r="C78" s="75">
        <v>40</v>
      </c>
      <c r="D78" s="90"/>
      <c r="E78" s="97"/>
      <c r="F78" s="111"/>
      <c r="G78" s="97"/>
      <c r="H78" s="97"/>
      <c r="I78" s="97"/>
      <c r="J78" s="129"/>
      <c r="K78" s="97"/>
      <c r="L78" s="111"/>
      <c r="M78" s="147"/>
    </row>
    <row r="79" spans="1:13" s="156" customFormat="1" ht="14.1" customHeight="1" x14ac:dyDescent="0.2">
      <c r="A79" s="33" t="s">
        <v>544</v>
      </c>
      <c r="B79" s="685"/>
      <c r="C79" s="77">
        <v>50</v>
      </c>
      <c r="D79" s="90"/>
      <c r="E79" s="97"/>
      <c r="F79" s="111"/>
      <c r="G79" s="97"/>
      <c r="H79" s="97"/>
      <c r="I79" s="97"/>
      <c r="J79" s="129"/>
      <c r="K79" s="97"/>
      <c r="L79" s="111"/>
      <c r="M79" s="147"/>
    </row>
    <row r="80" spans="1:13" s="156" customFormat="1" ht="14.1" customHeight="1" x14ac:dyDescent="0.2">
      <c r="A80" s="33" t="s">
        <v>545</v>
      </c>
      <c r="B80" s="685"/>
      <c r="C80" s="77">
        <v>62.5</v>
      </c>
      <c r="D80" s="90"/>
      <c r="E80" s="97"/>
      <c r="F80" s="111"/>
      <c r="G80" s="97"/>
      <c r="H80" s="97"/>
      <c r="I80" s="97"/>
      <c r="J80" s="129"/>
      <c r="K80" s="97"/>
      <c r="L80" s="111"/>
      <c r="M80" s="147"/>
    </row>
    <row r="81" spans="1:13" s="156" customFormat="1" ht="14.1" customHeight="1" x14ac:dyDescent="0.2">
      <c r="A81" s="31" t="s">
        <v>546</v>
      </c>
      <c r="B81" s="685"/>
      <c r="C81" s="75">
        <v>70</v>
      </c>
      <c r="D81" s="90"/>
      <c r="E81" s="97"/>
      <c r="F81" s="111"/>
      <c r="G81" s="97"/>
      <c r="H81" s="97"/>
      <c r="I81" s="97"/>
      <c r="J81" s="129"/>
      <c r="K81" s="97"/>
      <c r="L81" s="111"/>
      <c r="M81" s="147"/>
    </row>
    <row r="82" spans="1:13" s="156" customFormat="1" ht="14.1" customHeight="1" x14ac:dyDescent="0.2">
      <c r="A82" s="37" t="s">
        <v>547</v>
      </c>
      <c r="B82" s="686"/>
      <c r="C82" s="78">
        <v>75</v>
      </c>
      <c r="D82" s="91"/>
      <c r="E82" s="98"/>
      <c r="F82" s="112"/>
      <c r="G82" s="98"/>
      <c r="H82" s="98"/>
      <c r="I82" s="98"/>
      <c r="J82" s="130"/>
      <c r="K82" s="98"/>
      <c r="L82" s="112"/>
      <c r="M82" s="148"/>
    </row>
    <row r="83" spans="1:13" s="156" customFormat="1" ht="14.1" customHeight="1" x14ac:dyDescent="0.2">
      <c r="A83" s="35" t="s">
        <v>548</v>
      </c>
      <c r="B83" s="684" t="s">
        <v>640</v>
      </c>
      <c r="C83" s="77">
        <v>30</v>
      </c>
      <c r="D83" s="89"/>
      <c r="E83" s="96"/>
      <c r="F83" s="113"/>
      <c r="G83" s="96"/>
      <c r="H83" s="96"/>
      <c r="I83" s="96"/>
      <c r="J83" s="131"/>
      <c r="K83" s="96"/>
      <c r="L83" s="113"/>
      <c r="M83" s="149"/>
    </row>
    <row r="84" spans="1:13" s="156" customFormat="1" ht="14.1" customHeight="1" x14ac:dyDescent="0.2">
      <c r="A84" s="33" t="s">
        <v>549</v>
      </c>
      <c r="B84" s="685"/>
      <c r="C84" s="77">
        <v>35</v>
      </c>
      <c r="D84" s="90"/>
      <c r="E84" s="97"/>
      <c r="F84" s="111"/>
      <c r="G84" s="97"/>
      <c r="H84" s="97"/>
      <c r="I84" s="97"/>
      <c r="J84" s="129"/>
      <c r="K84" s="97"/>
      <c r="L84" s="111"/>
      <c r="M84" s="147"/>
    </row>
    <row r="85" spans="1:13" s="156" customFormat="1" ht="14.1" customHeight="1" x14ac:dyDescent="0.2">
      <c r="A85" s="33" t="s">
        <v>550</v>
      </c>
      <c r="B85" s="685"/>
      <c r="C85" s="77">
        <v>43.75</v>
      </c>
      <c r="D85" s="90"/>
      <c r="E85" s="97"/>
      <c r="F85" s="111"/>
      <c r="G85" s="97"/>
      <c r="H85" s="97"/>
      <c r="I85" s="97"/>
      <c r="J85" s="129"/>
      <c r="K85" s="97"/>
      <c r="L85" s="111"/>
      <c r="M85" s="147"/>
    </row>
    <row r="86" spans="1:13" s="156" customFormat="1" ht="14.1" customHeight="1" x14ac:dyDescent="0.2">
      <c r="A86" s="33" t="s">
        <v>551</v>
      </c>
      <c r="B86" s="685"/>
      <c r="C86" s="77">
        <v>45</v>
      </c>
      <c r="D86" s="90"/>
      <c r="E86" s="97"/>
      <c r="F86" s="111"/>
      <c r="G86" s="97"/>
      <c r="H86" s="97"/>
      <c r="I86" s="97"/>
      <c r="J86" s="129"/>
      <c r="K86" s="97"/>
      <c r="L86" s="111"/>
      <c r="M86" s="147"/>
    </row>
    <row r="87" spans="1:13" s="156" customFormat="1" ht="14.1" customHeight="1" x14ac:dyDescent="0.2">
      <c r="A87" s="33" t="s">
        <v>552</v>
      </c>
      <c r="B87" s="685"/>
      <c r="C87" s="77">
        <v>56.25</v>
      </c>
      <c r="D87" s="90"/>
      <c r="E87" s="97"/>
      <c r="F87" s="111"/>
      <c r="G87" s="97"/>
      <c r="H87" s="97"/>
      <c r="I87" s="97"/>
      <c r="J87" s="129"/>
      <c r="K87" s="97"/>
      <c r="L87" s="111"/>
      <c r="M87" s="147"/>
    </row>
    <row r="88" spans="1:13" s="156" customFormat="1" ht="14.1" customHeight="1" x14ac:dyDescent="0.2">
      <c r="A88" s="33" t="s">
        <v>553</v>
      </c>
      <c r="B88" s="685"/>
      <c r="C88" s="77">
        <v>60</v>
      </c>
      <c r="D88" s="90"/>
      <c r="E88" s="97"/>
      <c r="F88" s="111"/>
      <c r="G88" s="97"/>
      <c r="H88" s="97"/>
      <c r="I88" s="97"/>
      <c r="J88" s="129"/>
      <c r="K88" s="97"/>
      <c r="L88" s="111"/>
      <c r="M88" s="147"/>
    </row>
    <row r="89" spans="1:13" s="156" customFormat="1" ht="14.1" customHeight="1" x14ac:dyDescent="0.2">
      <c r="A89" s="31" t="s">
        <v>554</v>
      </c>
      <c r="B89" s="685"/>
      <c r="C89" s="75">
        <v>75</v>
      </c>
      <c r="D89" s="90"/>
      <c r="E89" s="97"/>
      <c r="F89" s="111"/>
      <c r="G89" s="97"/>
      <c r="H89" s="97"/>
      <c r="I89" s="97"/>
      <c r="J89" s="129"/>
      <c r="K89" s="97"/>
      <c r="L89" s="111"/>
      <c r="M89" s="147"/>
    </row>
    <row r="90" spans="1:13" s="156" customFormat="1" ht="14.1" customHeight="1" x14ac:dyDescent="0.2">
      <c r="A90" s="33" t="s">
        <v>555</v>
      </c>
      <c r="B90" s="685"/>
      <c r="C90" s="77">
        <v>93.75</v>
      </c>
      <c r="D90" s="90"/>
      <c r="E90" s="97"/>
      <c r="F90" s="111"/>
      <c r="G90" s="97"/>
      <c r="H90" s="97"/>
      <c r="I90" s="97"/>
      <c r="J90" s="129"/>
      <c r="K90" s="97"/>
      <c r="L90" s="111"/>
      <c r="M90" s="147"/>
    </row>
    <row r="91" spans="1:13" s="156" customFormat="1" ht="14.1" customHeight="1" x14ac:dyDescent="0.2">
      <c r="A91" s="33" t="s">
        <v>556</v>
      </c>
      <c r="B91" s="685"/>
      <c r="C91" s="77">
        <v>105</v>
      </c>
      <c r="D91" s="90"/>
      <c r="E91" s="97"/>
      <c r="F91" s="111"/>
      <c r="G91" s="97"/>
      <c r="H91" s="97"/>
      <c r="I91" s="97"/>
      <c r="J91" s="129"/>
      <c r="K91" s="97"/>
      <c r="L91" s="111"/>
      <c r="M91" s="147"/>
    </row>
    <row r="92" spans="1:13" s="156" customFormat="1" ht="14.1" customHeight="1" x14ac:dyDescent="0.2">
      <c r="A92" s="37" t="s">
        <v>557</v>
      </c>
      <c r="B92" s="686"/>
      <c r="C92" s="78">
        <v>150</v>
      </c>
      <c r="D92" s="91"/>
      <c r="E92" s="98"/>
      <c r="F92" s="112"/>
      <c r="G92" s="98"/>
      <c r="H92" s="98"/>
      <c r="I92" s="98"/>
      <c r="J92" s="130"/>
      <c r="K92" s="98"/>
      <c r="L92" s="112"/>
      <c r="M92" s="148"/>
    </row>
    <row r="93" spans="1:13" s="156" customFormat="1" ht="14.1" customHeight="1" x14ac:dyDescent="0.2">
      <c r="A93" s="33" t="s">
        <v>558</v>
      </c>
      <c r="B93" s="673" t="s">
        <v>641</v>
      </c>
      <c r="C93" s="77">
        <v>70</v>
      </c>
      <c r="D93" s="89"/>
      <c r="E93" s="96"/>
      <c r="F93" s="113"/>
      <c r="G93" s="96"/>
      <c r="H93" s="96"/>
      <c r="I93" s="96"/>
      <c r="J93" s="131"/>
      <c r="K93" s="96"/>
      <c r="L93" s="113"/>
      <c r="M93" s="149"/>
    </row>
    <row r="94" spans="1:13" s="156" customFormat="1" ht="14.1" customHeight="1" x14ac:dyDescent="0.2">
      <c r="A94" s="33" t="s">
        <v>559</v>
      </c>
      <c r="B94" s="674"/>
      <c r="C94" s="77">
        <v>90</v>
      </c>
      <c r="D94" s="90"/>
      <c r="E94" s="97"/>
      <c r="F94" s="111"/>
      <c r="G94" s="97"/>
      <c r="H94" s="97"/>
      <c r="I94" s="97"/>
      <c r="J94" s="129"/>
      <c r="K94" s="97"/>
      <c r="L94" s="111"/>
      <c r="M94" s="147"/>
    </row>
    <row r="95" spans="1:13" s="156" customFormat="1" ht="14.1" customHeight="1" x14ac:dyDescent="0.2">
      <c r="A95" s="33" t="s">
        <v>560</v>
      </c>
      <c r="B95" s="674"/>
      <c r="C95" s="77">
        <v>110</v>
      </c>
      <c r="D95" s="90"/>
      <c r="E95" s="97"/>
      <c r="F95" s="111"/>
      <c r="G95" s="97"/>
      <c r="H95" s="97"/>
      <c r="I95" s="97"/>
      <c r="J95" s="129"/>
      <c r="K95" s="97"/>
      <c r="L95" s="111"/>
      <c r="M95" s="147"/>
    </row>
    <row r="96" spans="1:13" s="156" customFormat="1" ht="14.1" customHeight="1" x14ac:dyDescent="0.2">
      <c r="A96" s="33" t="s">
        <v>561</v>
      </c>
      <c r="B96" s="675"/>
      <c r="C96" s="77">
        <v>112.5</v>
      </c>
      <c r="D96" s="90"/>
      <c r="E96" s="97"/>
      <c r="F96" s="111"/>
      <c r="G96" s="97"/>
      <c r="H96" s="97"/>
      <c r="I96" s="97"/>
      <c r="J96" s="129"/>
      <c r="K96" s="97"/>
      <c r="L96" s="111"/>
      <c r="M96" s="147"/>
    </row>
    <row r="97" spans="1:14" s="156" customFormat="1" ht="14.1" customHeight="1" x14ac:dyDescent="0.2">
      <c r="A97" s="37" t="s">
        <v>562</v>
      </c>
      <c r="B97" s="676"/>
      <c r="C97" s="78">
        <v>150</v>
      </c>
      <c r="D97" s="91"/>
      <c r="E97" s="98"/>
      <c r="F97" s="112"/>
      <c r="G97" s="98"/>
      <c r="H97" s="98"/>
      <c r="I97" s="98"/>
      <c r="J97" s="130"/>
      <c r="K97" s="98"/>
      <c r="L97" s="112"/>
      <c r="M97" s="148"/>
    </row>
    <row r="98" spans="1:14" s="156" customFormat="1" ht="14.1" customHeight="1" x14ac:dyDescent="0.2">
      <c r="A98" s="42" t="s">
        <v>563</v>
      </c>
      <c r="B98" s="64" t="s">
        <v>642</v>
      </c>
      <c r="C98" s="69">
        <v>60</v>
      </c>
      <c r="D98" s="92"/>
      <c r="E98" s="96"/>
      <c r="F98" s="113"/>
      <c r="G98" s="96"/>
      <c r="H98" s="96"/>
      <c r="I98" s="96"/>
      <c r="J98" s="131"/>
      <c r="K98" s="96"/>
      <c r="L98" s="113"/>
      <c r="M98" s="149"/>
    </row>
    <row r="99" spans="1:14" s="156" customFormat="1" ht="14.1" customHeight="1" x14ac:dyDescent="0.2">
      <c r="A99" s="33" t="s">
        <v>564</v>
      </c>
      <c r="B99" s="536" t="s">
        <v>643</v>
      </c>
      <c r="C99" s="77">
        <v>100</v>
      </c>
      <c r="D99" s="89"/>
      <c r="E99" s="96"/>
      <c r="F99" s="113"/>
      <c r="G99" s="96"/>
      <c r="H99" s="96"/>
      <c r="I99" s="96"/>
      <c r="J99" s="131"/>
      <c r="K99" s="96"/>
      <c r="L99" s="113"/>
      <c r="M99" s="149"/>
    </row>
    <row r="100" spans="1:14" s="156" customFormat="1" ht="14.1" customHeight="1" x14ac:dyDescent="0.2">
      <c r="A100" s="37" t="s">
        <v>565</v>
      </c>
      <c r="B100" s="541"/>
      <c r="C100" s="78">
        <v>150</v>
      </c>
      <c r="D100" s="91"/>
      <c r="E100" s="98"/>
      <c r="F100" s="112"/>
      <c r="G100" s="98"/>
      <c r="H100" s="98"/>
      <c r="I100" s="98"/>
      <c r="J100" s="130"/>
      <c r="K100" s="98"/>
      <c r="L100" s="112"/>
      <c r="M100" s="148"/>
    </row>
    <row r="101" spans="1:14" s="156" customFormat="1" ht="14.1" customHeight="1" x14ac:dyDescent="0.2">
      <c r="A101" s="33" t="s">
        <v>566</v>
      </c>
      <c r="B101" s="536" t="s">
        <v>644</v>
      </c>
      <c r="C101" s="77">
        <v>100</v>
      </c>
      <c r="D101" s="89"/>
      <c r="E101" s="96"/>
      <c r="F101" s="113"/>
      <c r="G101" s="96"/>
      <c r="H101" s="96"/>
      <c r="I101" s="96"/>
      <c r="J101" s="131"/>
      <c r="K101" s="96"/>
      <c r="L101" s="113"/>
      <c r="M101" s="149"/>
    </row>
    <row r="102" spans="1:14" s="156" customFormat="1" ht="14.1" customHeight="1" x14ac:dyDescent="0.2">
      <c r="A102" s="33" t="s">
        <v>567</v>
      </c>
      <c r="B102" s="537"/>
      <c r="C102" s="77">
        <v>125</v>
      </c>
      <c r="D102" s="92"/>
      <c r="E102" s="97"/>
      <c r="F102" s="111"/>
      <c r="G102" s="97"/>
      <c r="H102" s="97"/>
      <c r="I102" s="97"/>
      <c r="J102" s="129"/>
      <c r="K102" s="97"/>
      <c r="L102" s="111"/>
      <c r="M102" s="147"/>
    </row>
    <row r="103" spans="1:14" s="156" customFormat="1" ht="14.1" customHeight="1" x14ac:dyDescent="0.2">
      <c r="A103" s="37" t="s">
        <v>568</v>
      </c>
      <c r="B103" s="541"/>
      <c r="C103" s="78">
        <v>150</v>
      </c>
      <c r="D103" s="91"/>
      <c r="E103" s="98"/>
      <c r="F103" s="112"/>
      <c r="G103" s="98"/>
      <c r="H103" s="98"/>
      <c r="I103" s="98"/>
      <c r="J103" s="130"/>
      <c r="K103" s="98"/>
      <c r="L103" s="112"/>
      <c r="M103" s="148"/>
    </row>
    <row r="104" spans="1:14" ht="14.1" customHeight="1" x14ac:dyDescent="0.2">
      <c r="A104" s="33" t="s">
        <v>569</v>
      </c>
      <c r="B104" s="684" t="s">
        <v>645</v>
      </c>
      <c r="C104" s="74">
        <v>50</v>
      </c>
      <c r="D104" s="89"/>
      <c r="E104" s="96"/>
      <c r="F104" s="113"/>
      <c r="G104" s="96"/>
      <c r="H104" s="96"/>
      <c r="I104" s="96"/>
      <c r="J104" s="131"/>
      <c r="K104" s="96"/>
      <c r="L104" s="113"/>
      <c r="M104" s="149"/>
    </row>
    <row r="105" spans="1:14" ht="14.1" customHeight="1" x14ac:dyDescent="0.2">
      <c r="A105" s="31" t="s">
        <v>570</v>
      </c>
      <c r="B105" s="685"/>
      <c r="C105" s="75">
        <v>100</v>
      </c>
      <c r="D105" s="92"/>
      <c r="E105" s="97"/>
      <c r="F105" s="111"/>
      <c r="G105" s="97"/>
      <c r="H105" s="97"/>
      <c r="I105" s="97"/>
      <c r="J105" s="129"/>
      <c r="K105" s="97"/>
      <c r="L105" s="111"/>
      <c r="M105" s="147"/>
    </row>
    <row r="106" spans="1:14" ht="14.1" customHeight="1" x14ac:dyDescent="0.2">
      <c r="A106" s="34" t="s">
        <v>571</v>
      </c>
      <c r="B106" s="686"/>
      <c r="C106" s="72">
        <v>150</v>
      </c>
      <c r="D106" s="91"/>
      <c r="E106" s="98"/>
      <c r="F106" s="112"/>
      <c r="G106" s="98"/>
      <c r="H106" s="98"/>
      <c r="I106" s="98"/>
      <c r="J106" s="130"/>
      <c r="K106" s="98"/>
      <c r="L106" s="112"/>
      <c r="M106" s="148"/>
    </row>
    <row r="107" spans="1:14" ht="14.1" customHeight="1" x14ac:dyDescent="0.2">
      <c r="A107" s="43" t="s">
        <v>572</v>
      </c>
      <c r="B107" s="65" t="s">
        <v>646</v>
      </c>
      <c r="C107" s="79">
        <v>20</v>
      </c>
      <c r="D107" s="95"/>
      <c r="E107" s="104"/>
      <c r="F107" s="115"/>
      <c r="G107" s="104"/>
      <c r="H107" s="104"/>
      <c r="I107" s="104"/>
      <c r="J107" s="95"/>
      <c r="K107" s="104"/>
      <c r="L107" s="115"/>
      <c r="M107" s="151"/>
    </row>
    <row r="108" spans="1:14" ht="14.1" customHeight="1" x14ac:dyDescent="0.2">
      <c r="A108" s="43" t="s">
        <v>573</v>
      </c>
      <c r="B108" s="66" t="s">
        <v>647</v>
      </c>
      <c r="C108" s="79">
        <v>10</v>
      </c>
      <c r="D108" s="95"/>
      <c r="E108" s="104"/>
      <c r="F108" s="115"/>
      <c r="G108" s="104"/>
      <c r="H108" s="104"/>
      <c r="I108" s="104"/>
      <c r="J108" s="95"/>
      <c r="K108" s="104"/>
      <c r="L108" s="115"/>
      <c r="M108" s="151"/>
    </row>
    <row r="109" spans="1:14" ht="30" customHeight="1" x14ac:dyDescent="0.2">
      <c r="A109" s="43" t="s">
        <v>574</v>
      </c>
      <c r="B109" s="66" t="s">
        <v>648</v>
      </c>
      <c r="C109" s="79">
        <v>10</v>
      </c>
      <c r="D109" s="95"/>
      <c r="E109" s="104"/>
      <c r="F109" s="115"/>
      <c r="G109" s="104"/>
      <c r="H109" s="104"/>
      <c r="I109" s="104"/>
      <c r="J109" s="95"/>
      <c r="K109" s="104"/>
      <c r="L109" s="115"/>
      <c r="M109" s="151"/>
    </row>
    <row r="110" spans="1:14" ht="30" customHeight="1" x14ac:dyDescent="0.2">
      <c r="A110" s="35" t="s">
        <v>575</v>
      </c>
      <c r="B110" s="536" t="s">
        <v>446</v>
      </c>
      <c r="C110" s="74">
        <v>100</v>
      </c>
      <c r="D110" s="89"/>
      <c r="E110" s="96"/>
      <c r="F110" s="113"/>
      <c r="G110" s="96"/>
      <c r="H110" s="96"/>
      <c r="I110" s="96"/>
      <c r="J110" s="131"/>
      <c r="K110" s="96"/>
      <c r="L110" s="113"/>
      <c r="M110" s="149"/>
      <c r="N110" s="156"/>
    </row>
    <row r="111" spans="1:14" s="156" customFormat="1" ht="14.1" customHeight="1" x14ac:dyDescent="0.2">
      <c r="A111" s="44" t="s">
        <v>576</v>
      </c>
      <c r="B111" s="537"/>
      <c r="C111" s="75">
        <v>130</v>
      </c>
      <c r="D111" s="90"/>
      <c r="E111" s="97"/>
      <c r="F111" s="111"/>
      <c r="G111" s="97"/>
      <c r="H111" s="97"/>
      <c r="I111" s="97"/>
      <c r="J111" s="129"/>
      <c r="K111" s="97"/>
      <c r="L111" s="111"/>
      <c r="M111" s="147"/>
    </row>
    <row r="112" spans="1:14" s="156" customFormat="1" ht="14.1" customHeight="1" x14ac:dyDescent="0.2">
      <c r="A112" s="40" t="s">
        <v>577</v>
      </c>
      <c r="B112" s="537"/>
      <c r="C112" s="80">
        <v>160</v>
      </c>
      <c r="D112" s="90"/>
      <c r="E112" s="97"/>
      <c r="F112" s="111"/>
      <c r="G112" s="97"/>
      <c r="H112" s="97"/>
      <c r="I112" s="97"/>
      <c r="J112" s="129"/>
      <c r="K112" s="97"/>
      <c r="L112" s="111"/>
      <c r="M112" s="147"/>
    </row>
    <row r="113" spans="1:13" s="156" customFormat="1" ht="14.1" customHeight="1" x14ac:dyDescent="0.2">
      <c r="A113" s="40" t="s">
        <v>578</v>
      </c>
      <c r="B113" s="537"/>
      <c r="C113" s="75">
        <v>190</v>
      </c>
      <c r="D113" s="90"/>
      <c r="E113" s="97"/>
      <c r="F113" s="111"/>
      <c r="G113" s="97"/>
      <c r="H113" s="97"/>
      <c r="I113" s="97"/>
      <c r="J113" s="129"/>
      <c r="K113" s="97"/>
      <c r="L113" s="111"/>
      <c r="M113" s="147"/>
    </row>
    <row r="114" spans="1:13" s="156" customFormat="1" ht="14.1" customHeight="1" x14ac:dyDescent="0.2">
      <c r="A114" s="40" t="s">
        <v>579</v>
      </c>
      <c r="B114" s="537"/>
      <c r="C114" s="75">
        <v>220</v>
      </c>
      <c r="D114" s="90"/>
      <c r="E114" s="97"/>
      <c r="F114" s="111"/>
      <c r="G114" s="97"/>
      <c r="H114" s="97"/>
      <c r="I114" s="97"/>
      <c r="J114" s="129"/>
      <c r="K114" s="97"/>
      <c r="L114" s="111"/>
      <c r="M114" s="147"/>
    </row>
    <row r="115" spans="1:13" s="156" customFormat="1" ht="14.1" customHeight="1" x14ac:dyDescent="0.2">
      <c r="A115" s="44" t="s">
        <v>580</v>
      </c>
      <c r="B115" s="537"/>
      <c r="C115" s="75">
        <v>250</v>
      </c>
      <c r="D115" s="90"/>
      <c r="E115" s="97"/>
      <c r="F115" s="111"/>
      <c r="G115" s="97"/>
      <c r="H115" s="97"/>
      <c r="I115" s="97"/>
      <c r="J115" s="129"/>
      <c r="K115" s="97"/>
      <c r="L115" s="111"/>
      <c r="M115" s="147"/>
    </row>
    <row r="116" spans="1:13" s="156" customFormat="1" ht="14.1" customHeight="1" x14ac:dyDescent="0.2">
      <c r="A116" s="40" t="s">
        <v>581</v>
      </c>
      <c r="B116" s="537"/>
      <c r="C116" s="75">
        <v>280</v>
      </c>
      <c r="D116" s="90"/>
      <c r="E116" s="97"/>
      <c r="F116" s="111"/>
      <c r="G116" s="97"/>
      <c r="H116" s="97"/>
      <c r="I116" s="97"/>
      <c r="J116" s="129"/>
      <c r="K116" s="97"/>
      <c r="L116" s="111"/>
      <c r="M116" s="147"/>
    </row>
    <row r="117" spans="1:13" s="156" customFormat="1" ht="14.1" customHeight="1" x14ac:dyDescent="0.2">
      <c r="A117" s="44" t="s">
        <v>582</v>
      </c>
      <c r="B117" s="537"/>
      <c r="C117" s="75">
        <v>340</v>
      </c>
      <c r="D117" s="90"/>
      <c r="E117" s="97"/>
      <c r="F117" s="111"/>
      <c r="G117" s="97"/>
      <c r="H117" s="97"/>
      <c r="I117" s="97"/>
      <c r="J117" s="129"/>
      <c r="K117" s="97"/>
      <c r="L117" s="111"/>
      <c r="M117" s="147"/>
    </row>
    <row r="118" spans="1:13" s="156" customFormat="1" ht="14.1" customHeight="1" x14ac:dyDescent="0.2">
      <c r="A118" s="37" t="s">
        <v>583</v>
      </c>
      <c r="B118" s="541"/>
      <c r="C118" s="76">
        <v>400</v>
      </c>
      <c r="D118" s="91"/>
      <c r="E118" s="101"/>
      <c r="F118" s="116"/>
      <c r="G118" s="101"/>
      <c r="H118" s="101"/>
      <c r="I118" s="101"/>
      <c r="J118" s="133"/>
      <c r="K118" s="101"/>
      <c r="L118" s="116"/>
      <c r="M118" s="152"/>
    </row>
    <row r="119" spans="1:13" s="156" customFormat="1" ht="14.1" customHeight="1" x14ac:dyDescent="0.2">
      <c r="A119" s="42" t="s">
        <v>584</v>
      </c>
      <c r="B119" s="58" t="s">
        <v>649</v>
      </c>
      <c r="C119" s="69">
        <v>1250</v>
      </c>
      <c r="D119" s="88"/>
      <c r="E119" s="102"/>
      <c r="F119" s="115"/>
      <c r="G119" s="102"/>
      <c r="H119" s="102"/>
      <c r="I119" s="102"/>
      <c r="J119" s="95"/>
      <c r="K119" s="102"/>
      <c r="L119" s="115"/>
      <c r="M119" s="151"/>
    </row>
    <row r="120" spans="1:13" s="156" customFormat="1" ht="14.1" customHeight="1" x14ac:dyDescent="0.2">
      <c r="A120" s="33" t="s">
        <v>585</v>
      </c>
      <c r="B120" s="536" t="s">
        <v>650</v>
      </c>
      <c r="C120" s="77">
        <v>150</v>
      </c>
      <c r="D120" s="89"/>
      <c r="E120" s="96"/>
      <c r="F120" s="113"/>
      <c r="G120" s="96"/>
      <c r="H120" s="96"/>
      <c r="I120" s="96"/>
      <c r="J120" s="131"/>
      <c r="K120" s="96"/>
      <c r="L120" s="113"/>
      <c r="M120" s="149"/>
    </row>
    <row r="121" spans="1:13" s="156" customFormat="1" ht="14.1" customHeight="1" x14ac:dyDescent="0.2">
      <c r="A121" s="37" t="s">
        <v>586</v>
      </c>
      <c r="B121" s="541"/>
      <c r="C121" s="78">
        <v>250</v>
      </c>
      <c r="D121" s="91"/>
      <c r="E121" s="98"/>
      <c r="F121" s="112"/>
      <c r="G121" s="98"/>
      <c r="H121" s="98"/>
      <c r="I121" s="98"/>
      <c r="J121" s="130"/>
      <c r="K121" s="98"/>
      <c r="L121" s="112"/>
      <c r="M121" s="148"/>
    </row>
    <row r="122" spans="1:13" s="156" customFormat="1" ht="14.1" customHeight="1" x14ac:dyDescent="0.2">
      <c r="A122" s="33" t="s">
        <v>587</v>
      </c>
      <c r="B122" s="684" t="s">
        <v>651</v>
      </c>
      <c r="C122" s="77">
        <v>30</v>
      </c>
      <c r="D122" s="89"/>
      <c r="E122" s="96"/>
      <c r="F122" s="113"/>
      <c r="G122" s="96"/>
      <c r="H122" s="96"/>
      <c r="I122" s="96"/>
      <c r="J122" s="131"/>
      <c r="K122" s="96"/>
      <c r="L122" s="113"/>
      <c r="M122" s="149"/>
    </row>
    <row r="123" spans="1:13" s="156" customFormat="1" ht="14.1" customHeight="1" x14ac:dyDescent="0.2">
      <c r="A123" s="33" t="s">
        <v>588</v>
      </c>
      <c r="B123" s="685"/>
      <c r="C123" s="77">
        <f>25*1.5</f>
        <v>37.5</v>
      </c>
      <c r="D123" s="90"/>
      <c r="E123" s="97"/>
      <c r="F123" s="111"/>
      <c r="G123" s="97"/>
      <c r="H123" s="97"/>
      <c r="I123" s="97"/>
      <c r="J123" s="129"/>
      <c r="K123" s="97"/>
      <c r="L123" s="111"/>
      <c r="M123" s="147"/>
    </row>
    <row r="124" spans="1:13" s="156" customFormat="1" ht="14.1" customHeight="1" x14ac:dyDescent="0.2">
      <c r="A124" s="33" t="s">
        <v>589</v>
      </c>
      <c r="B124" s="685"/>
      <c r="C124" s="77">
        <v>45</v>
      </c>
      <c r="D124" s="90"/>
      <c r="E124" s="97"/>
      <c r="F124" s="111"/>
      <c r="G124" s="97"/>
      <c r="H124" s="97"/>
      <c r="I124" s="97"/>
      <c r="J124" s="129"/>
      <c r="K124" s="97"/>
      <c r="L124" s="111"/>
      <c r="M124" s="147"/>
    </row>
    <row r="125" spans="1:13" s="156" customFormat="1" ht="14.1" customHeight="1" x14ac:dyDescent="0.2">
      <c r="A125" s="33" t="s">
        <v>590</v>
      </c>
      <c r="B125" s="685"/>
      <c r="C125" s="77">
        <v>46.875</v>
      </c>
      <c r="D125" s="90"/>
      <c r="E125" s="97"/>
      <c r="F125" s="111"/>
      <c r="G125" s="97"/>
      <c r="H125" s="97"/>
      <c r="I125" s="97"/>
      <c r="J125" s="129"/>
      <c r="K125" s="97"/>
      <c r="L125" s="111"/>
      <c r="M125" s="147"/>
    </row>
    <row r="126" spans="1:13" s="156" customFormat="1" ht="14.1" customHeight="1" x14ac:dyDescent="0.2">
      <c r="A126" s="33" t="s">
        <v>591</v>
      </c>
      <c r="B126" s="685"/>
      <c r="C126" s="77">
        <f>35*1.5</f>
        <v>52.5</v>
      </c>
      <c r="D126" s="90"/>
      <c r="E126" s="97"/>
      <c r="F126" s="111"/>
      <c r="G126" s="97"/>
      <c r="H126" s="97"/>
      <c r="I126" s="97"/>
      <c r="J126" s="129"/>
      <c r="K126" s="97"/>
      <c r="L126" s="111"/>
      <c r="M126" s="147"/>
    </row>
    <row r="127" spans="1:13" s="156" customFormat="1" ht="14.1" customHeight="1" x14ac:dyDescent="0.2">
      <c r="A127" s="33" t="s">
        <v>592</v>
      </c>
      <c r="B127" s="685"/>
      <c r="C127" s="77">
        <v>56.25</v>
      </c>
      <c r="D127" s="90"/>
      <c r="E127" s="97"/>
      <c r="F127" s="111"/>
      <c r="G127" s="97"/>
      <c r="H127" s="97"/>
      <c r="I127" s="97"/>
      <c r="J127" s="129"/>
      <c r="K127" s="97"/>
      <c r="L127" s="111"/>
      <c r="M127" s="147"/>
    </row>
    <row r="128" spans="1:13" s="156" customFormat="1" ht="14.1" customHeight="1" x14ac:dyDescent="0.2">
      <c r="A128" s="31" t="s">
        <v>593</v>
      </c>
      <c r="B128" s="685"/>
      <c r="C128" s="75">
        <v>60</v>
      </c>
      <c r="D128" s="90"/>
      <c r="E128" s="97"/>
      <c r="F128" s="111"/>
      <c r="G128" s="97"/>
      <c r="H128" s="97"/>
      <c r="I128" s="97"/>
      <c r="J128" s="129"/>
      <c r="K128" s="97"/>
      <c r="L128" s="111"/>
      <c r="M128" s="147"/>
    </row>
    <row r="129" spans="1:13" s="156" customFormat="1" ht="14.1" customHeight="1" x14ac:dyDescent="0.2">
      <c r="A129" s="31" t="s">
        <v>594</v>
      </c>
      <c r="B129" s="685"/>
      <c r="C129" s="75">
        <v>65.625</v>
      </c>
      <c r="D129" s="90"/>
      <c r="E129" s="97"/>
      <c r="F129" s="111"/>
      <c r="G129" s="97"/>
      <c r="H129" s="97"/>
      <c r="I129" s="97"/>
      <c r="J129" s="129"/>
      <c r="K129" s="97"/>
      <c r="L129" s="111"/>
      <c r="M129" s="147"/>
    </row>
    <row r="130" spans="1:13" s="156" customFormat="1" ht="14.1" customHeight="1" x14ac:dyDescent="0.2">
      <c r="A130" s="33" t="s">
        <v>595</v>
      </c>
      <c r="B130" s="685"/>
      <c r="C130" s="77">
        <f>45*1.5</f>
        <v>67.5</v>
      </c>
      <c r="D130" s="90"/>
      <c r="E130" s="97"/>
      <c r="F130" s="111"/>
      <c r="G130" s="97"/>
      <c r="H130" s="97"/>
      <c r="I130" s="97"/>
      <c r="J130" s="129"/>
      <c r="K130" s="97"/>
      <c r="L130" s="111"/>
      <c r="M130" s="147"/>
    </row>
    <row r="131" spans="1:13" s="156" customFormat="1" ht="14.1" customHeight="1" x14ac:dyDescent="0.2">
      <c r="A131" s="33" t="s">
        <v>596</v>
      </c>
      <c r="B131" s="685"/>
      <c r="C131" s="77">
        <v>75</v>
      </c>
      <c r="D131" s="90"/>
      <c r="E131" s="97"/>
      <c r="F131" s="111"/>
      <c r="G131" s="97"/>
      <c r="H131" s="97"/>
      <c r="I131" s="97"/>
      <c r="J131" s="129"/>
      <c r="K131" s="97"/>
      <c r="L131" s="111"/>
      <c r="M131" s="147"/>
    </row>
    <row r="132" spans="1:13" s="156" customFormat="1" ht="14.1" customHeight="1" x14ac:dyDescent="0.2">
      <c r="A132" s="33" t="s">
        <v>597</v>
      </c>
      <c r="B132" s="685"/>
      <c r="C132" s="77">
        <v>84.375</v>
      </c>
      <c r="D132" s="90"/>
      <c r="E132" s="97"/>
      <c r="F132" s="111"/>
      <c r="G132" s="97"/>
      <c r="H132" s="97"/>
      <c r="I132" s="97"/>
      <c r="J132" s="129"/>
      <c r="K132" s="97"/>
      <c r="L132" s="111"/>
      <c r="M132" s="147"/>
    </row>
    <row r="133" spans="1:13" s="156" customFormat="1" ht="14.1" customHeight="1" x14ac:dyDescent="0.2">
      <c r="A133" s="33" t="s">
        <v>598</v>
      </c>
      <c r="B133" s="685"/>
      <c r="C133" s="77">
        <v>90</v>
      </c>
      <c r="D133" s="90"/>
      <c r="E133" s="97"/>
      <c r="F133" s="111"/>
      <c r="G133" s="97"/>
      <c r="H133" s="97"/>
      <c r="I133" s="97"/>
      <c r="J133" s="129"/>
      <c r="K133" s="97"/>
      <c r="L133" s="111"/>
      <c r="M133" s="147"/>
    </row>
    <row r="134" spans="1:13" s="156" customFormat="1" ht="14.1" customHeight="1" x14ac:dyDescent="0.2">
      <c r="A134" s="33" t="s">
        <v>599</v>
      </c>
      <c r="B134" s="685"/>
      <c r="C134" s="77">
        <v>93.75</v>
      </c>
      <c r="D134" s="90"/>
      <c r="E134" s="97"/>
      <c r="F134" s="111"/>
      <c r="G134" s="97"/>
      <c r="H134" s="97"/>
      <c r="I134" s="97"/>
      <c r="J134" s="129"/>
      <c r="K134" s="97"/>
      <c r="L134" s="111"/>
      <c r="M134" s="147"/>
    </row>
    <row r="135" spans="1:13" s="156" customFormat="1" ht="14.1" customHeight="1" x14ac:dyDescent="0.2">
      <c r="A135" s="31" t="s">
        <v>600</v>
      </c>
      <c r="B135" s="685"/>
      <c r="C135" s="75">
        <v>105</v>
      </c>
      <c r="D135" s="90"/>
      <c r="E135" s="97"/>
      <c r="F135" s="111"/>
      <c r="G135" s="97"/>
      <c r="H135" s="97"/>
      <c r="I135" s="97"/>
      <c r="J135" s="129"/>
      <c r="K135" s="97"/>
      <c r="L135" s="111"/>
      <c r="M135" s="147"/>
    </row>
    <row r="136" spans="1:13" s="156" customFormat="1" ht="14.1" customHeight="1" x14ac:dyDescent="0.2">
      <c r="A136" s="34" t="s">
        <v>601</v>
      </c>
      <c r="B136" s="685"/>
      <c r="C136" s="81">
        <f>75*1.5</f>
        <v>112.5</v>
      </c>
      <c r="D136" s="90"/>
      <c r="E136" s="97"/>
      <c r="F136" s="111"/>
      <c r="G136" s="97"/>
      <c r="H136" s="97"/>
      <c r="I136" s="97"/>
      <c r="J136" s="129"/>
      <c r="K136" s="97"/>
      <c r="L136" s="111"/>
      <c r="M136" s="147"/>
    </row>
    <row r="137" spans="1:13" s="156" customFormat="1" ht="14.1" customHeight="1" x14ac:dyDescent="0.2">
      <c r="A137" s="34" t="s">
        <v>602</v>
      </c>
      <c r="B137" s="685"/>
      <c r="C137" s="81">
        <v>140.625</v>
      </c>
      <c r="D137" s="90"/>
      <c r="E137" s="97"/>
      <c r="F137" s="111"/>
      <c r="G137" s="97"/>
      <c r="H137" s="97"/>
      <c r="I137" s="97"/>
      <c r="J137" s="129"/>
      <c r="K137" s="97"/>
      <c r="L137" s="111"/>
      <c r="M137" s="147"/>
    </row>
    <row r="138" spans="1:13" s="156" customFormat="1" ht="14.1" customHeight="1" x14ac:dyDescent="0.2">
      <c r="A138" s="37" t="s">
        <v>603</v>
      </c>
      <c r="B138" s="686"/>
      <c r="C138" s="78">
        <v>150</v>
      </c>
      <c r="D138" s="91"/>
      <c r="E138" s="98"/>
      <c r="F138" s="112"/>
      <c r="G138" s="98"/>
      <c r="H138" s="98"/>
      <c r="I138" s="98"/>
      <c r="J138" s="130"/>
      <c r="K138" s="98"/>
      <c r="L138" s="112"/>
      <c r="M138" s="148"/>
    </row>
    <row r="139" spans="1:13" ht="14.1" customHeight="1" x14ac:dyDescent="0.2">
      <c r="A139" s="45" t="s">
        <v>452</v>
      </c>
      <c r="B139" s="67" t="s">
        <v>652</v>
      </c>
      <c r="C139" s="69">
        <v>100</v>
      </c>
      <c r="D139" s="88"/>
      <c r="E139" s="102"/>
      <c r="F139" s="115"/>
      <c r="G139" s="102"/>
      <c r="H139" s="102"/>
      <c r="I139" s="102"/>
      <c r="J139" s="95"/>
      <c r="K139" s="102"/>
      <c r="L139" s="115"/>
      <c r="M139" s="151"/>
    </row>
    <row r="140" spans="1:13" ht="14.1" customHeight="1" x14ac:dyDescent="0.2">
      <c r="A140" s="46" t="s">
        <v>604</v>
      </c>
      <c r="B140" s="673" t="s">
        <v>653</v>
      </c>
      <c r="C140" s="82" t="s">
        <v>662</v>
      </c>
      <c r="D140" s="89"/>
      <c r="E140" s="96"/>
      <c r="F140" s="113"/>
      <c r="G140" s="96"/>
      <c r="H140" s="96"/>
      <c r="I140" s="96"/>
      <c r="J140" s="131"/>
      <c r="K140" s="96"/>
      <c r="L140" s="108"/>
      <c r="M140" s="144"/>
    </row>
    <row r="141" spans="1:13" ht="14.1" customHeight="1" x14ac:dyDescent="0.2">
      <c r="A141" s="31" t="s">
        <v>605</v>
      </c>
      <c r="B141" s="674"/>
      <c r="C141" s="83" t="s">
        <v>663</v>
      </c>
      <c r="D141" s="90"/>
      <c r="E141" s="97"/>
      <c r="F141" s="111"/>
      <c r="G141" s="97"/>
      <c r="H141" s="97"/>
      <c r="I141" s="97"/>
      <c r="J141" s="129"/>
      <c r="K141" s="97"/>
      <c r="L141" s="109"/>
      <c r="M141" s="145"/>
    </row>
    <row r="142" spans="1:13" ht="14.1" customHeight="1" x14ac:dyDescent="0.2">
      <c r="A142" s="31" t="s">
        <v>606</v>
      </c>
      <c r="B142" s="674"/>
      <c r="C142" s="83" t="s">
        <v>664</v>
      </c>
      <c r="D142" s="90"/>
      <c r="E142" s="97"/>
      <c r="F142" s="111"/>
      <c r="G142" s="97"/>
      <c r="H142" s="97"/>
      <c r="I142" s="97"/>
      <c r="J142" s="129"/>
      <c r="K142" s="97"/>
      <c r="L142" s="109"/>
      <c r="M142" s="145"/>
    </row>
    <row r="143" spans="1:13" ht="14.1" customHeight="1" x14ac:dyDescent="0.2">
      <c r="A143" s="31" t="s">
        <v>607</v>
      </c>
      <c r="B143" s="674"/>
      <c r="C143" s="83" t="s">
        <v>665</v>
      </c>
      <c r="D143" s="90"/>
      <c r="E143" s="97"/>
      <c r="F143" s="111"/>
      <c r="G143" s="97"/>
      <c r="H143" s="97"/>
      <c r="I143" s="97"/>
      <c r="J143" s="129"/>
      <c r="K143" s="97"/>
      <c r="L143" s="109"/>
      <c r="M143" s="145"/>
    </row>
    <row r="144" spans="1:13" ht="14.1" customHeight="1" x14ac:dyDescent="0.2">
      <c r="A144" s="34" t="s">
        <v>608</v>
      </c>
      <c r="B144" s="676"/>
      <c r="C144" s="84">
        <v>1250</v>
      </c>
      <c r="D144" s="91"/>
      <c r="E144" s="98"/>
      <c r="F144" s="112"/>
      <c r="G144" s="98"/>
      <c r="H144" s="98"/>
      <c r="I144" s="98"/>
      <c r="J144" s="130"/>
      <c r="K144" s="98"/>
      <c r="L144" s="110"/>
      <c r="M144" s="146"/>
    </row>
    <row r="145" spans="1:13" ht="14.1" customHeight="1" x14ac:dyDescent="0.2">
      <c r="A145" s="46" t="s">
        <v>609</v>
      </c>
      <c r="B145" s="673" t="s">
        <v>654</v>
      </c>
      <c r="C145" s="82" t="s">
        <v>666</v>
      </c>
      <c r="D145" s="89"/>
      <c r="E145" s="96"/>
      <c r="F145" s="113"/>
      <c r="G145" s="96"/>
      <c r="H145" s="96"/>
      <c r="I145" s="96"/>
      <c r="J145" s="131"/>
      <c r="K145" s="96"/>
      <c r="L145" s="108"/>
      <c r="M145" s="144"/>
    </row>
    <row r="146" spans="1:13" ht="14.1" customHeight="1" x14ac:dyDescent="0.2">
      <c r="A146" s="31" t="s">
        <v>610</v>
      </c>
      <c r="B146" s="674"/>
      <c r="C146" s="83" t="s">
        <v>667</v>
      </c>
      <c r="D146" s="90"/>
      <c r="E146" s="97"/>
      <c r="F146" s="111"/>
      <c r="G146" s="97"/>
      <c r="H146" s="97"/>
      <c r="I146" s="97"/>
      <c r="J146" s="129"/>
      <c r="K146" s="97"/>
      <c r="L146" s="109"/>
      <c r="M146" s="145"/>
    </row>
    <row r="147" spans="1:13" ht="14.1" customHeight="1" x14ac:dyDescent="0.2">
      <c r="A147" s="31" t="s">
        <v>611</v>
      </c>
      <c r="B147" s="674"/>
      <c r="C147" s="83" t="s">
        <v>668</v>
      </c>
      <c r="D147" s="90"/>
      <c r="E147" s="97"/>
      <c r="F147" s="111"/>
      <c r="G147" s="97"/>
      <c r="H147" s="97"/>
      <c r="I147" s="97"/>
      <c r="J147" s="129"/>
      <c r="K147" s="97"/>
      <c r="L147" s="109"/>
      <c r="M147" s="145"/>
    </row>
    <row r="148" spans="1:13" ht="14.1" customHeight="1" x14ac:dyDescent="0.2">
      <c r="A148" s="31" t="s">
        <v>612</v>
      </c>
      <c r="B148" s="674"/>
      <c r="C148" s="83" t="s">
        <v>669</v>
      </c>
      <c r="D148" s="90"/>
      <c r="E148" s="97"/>
      <c r="F148" s="111"/>
      <c r="G148" s="97"/>
      <c r="H148" s="97"/>
      <c r="I148" s="97"/>
      <c r="J148" s="129"/>
      <c r="K148" s="97"/>
      <c r="L148" s="109"/>
      <c r="M148" s="145"/>
    </row>
    <row r="149" spans="1:13" ht="14.1" customHeight="1" x14ac:dyDescent="0.2">
      <c r="A149" s="34" t="s">
        <v>613</v>
      </c>
      <c r="B149" s="676"/>
      <c r="C149" s="84">
        <v>1250</v>
      </c>
      <c r="D149" s="91"/>
      <c r="E149" s="98"/>
      <c r="F149" s="112"/>
      <c r="G149" s="98"/>
      <c r="H149" s="98"/>
      <c r="I149" s="98"/>
      <c r="J149" s="130"/>
      <c r="K149" s="98"/>
      <c r="L149" s="110"/>
      <c r="M149" s="146"/>
    </row>
    <row r="150" spans="1:13" ht="14.1" customHeight="1" x14ac:dyDescent="0.2">
      <c r="A150" s="30" t="s">
        <v>614</v>
      </c>
      <c r="B150" s="673" t="s">
        <v>655</v>
      </c>
      <c r="C150" s="82" t="s">
        <v>670</v>
      </c>
      <c r="D150" s="89"/>
      <c r="E150" s="96"/>
      <c r="F150" s="113"/>
      <c r="G150" s="96"/>
      <c r="H150" s="96"/>
      <c r="I150" s="96"/>
      <c r="J150" s="131"/>
      <c r="K150" s="96"/>
      <c r="L150" s="108"/>
      <c r="M150" s="144"/>
    </row>
    <row r="151" spans="1:13" ht="14.1" customHeight="1" x14ac:dyDescent="0.2">
      <c r="A151" s="31" t="s">
        <v>615</v>
      </c>
      <c r="B151" s="674"/>
      <c r="C151" s="83" t="s">
        <v>671</v>
      </c>
      <c r="D151" s="90"/>
      <c r="E151" s="97"/>
      <c r="F151" s="111"/>
      <c r="G151" s="97"/>
      <c r="H151" s="97"/>
      <c r="I151" s="97"/>
      <c r="J151" s="129"/>
      <c r="K151" s="97"/>
      <c r="L151" s="109"/>
      <c r="M151" s="145"/>
    </row>
    <row r="152" spans="1:13" ht="14.1" customHeight="1" x14ac:dyDescent="0.2">
      <c r="A152" s="31" t="s">
        <v>616</v>
      </c>
      <c r="B152" s="674"/>
      <c r="C152" s="83" t="s">
        <v>672</v>
      </c>
      <c r="D152" s="90"/>
      <c r="E152" s="97"/>
      <c r="F152" s="111"/>
      <c r="G152" s="97"/>
      <c r="H152" s="97"/>
      <c r="I152" s="97"/>
      <c r="J152" s="129"/>
      <c r="K152" s="97"/>
      <c r="L152" s="109"/>
      <c r="M152" s="145"/>
    </row>
    <row r="153" spans="1:13" ht="14.1" customHeight="1" x14ac:dyDescent="0.2">
      <c r="A153" s="31" t="s">
        <v>617</v>
      </c>
      <c r="B153" s="675"/>
      <c r="C153" s="83" t="s">
        <v>669</v>
      </c>
      <c r="D153" s="90"/>
      <c r="E153" s="97"/>
      <c r="F153" s="111"/>
      <c r="G153" s="97"/>
      <c r="H153" s="97"/>
      <c r="I153" s="97"/>
      <c r="J153" s="129"/>
      <c r="K153" s="97"/>
      <c r="L153" s="109"/>
      <c r="M153" s="145"/>
    </row>
    <row r="154" spans="1:13" ht="14.1" customHeight="1" x14ac:dyDescent="0.2">
      <c r="A154" s="34" t="s">
        <v>618</v>
      </c>
      <c r="B154" s="676"/>
      <c r="C154" s="84">
        <v>1250</v>
      </c>
      <c r="D154" s="91"/>
      <c r="E154" s="98"/>
      <c r="F154" s="112"/>
      <c r="G154" s="98"/>
      <c r="H154" s="98"/>
      <c r="I154" s="98"/>
      <c r="J154" s="130"/>
      <c r="K154" s="98"/>
      <c r="L154" s="110"/>
      <c r="M154" s="146"/>
    </row>
    <row r="155" spans="1:13" ht="13.5" customHeight="1" x14ac:dyDescent="0.2">
      <c r="A155" s="47" t="s">
        <v>619</v>
      </c>
      <c r="B155" s="677" t="s">
        <v>656</v>
      </c>
      <c r="C155" s="70">
        <v>0</v>
      </c>
      <c r="D155" s="96"/>
      <c r="E155" s="96"/>
      <c r="F155" s="113"/>
      <c r="G155" s="96"/>
      <c r="H155" s="96"/>
      <c r="I155" s="96"/>
      <c r="J155" s="95"/>
      <c r="K155" s="96"/>
      <c r="L155" s="108"/>
      <c r="M155" s="144"/>
    </row>
    <row r="156" spans="1:13" ht="14.1" customHeight="1" x14ac:dyDescent="0.2">
      <c r="A156" s="48" t="s">
        <v>620</v>
      </c>
      <c r="B156" s="678"/>
      <c r="C156" s="71">
        <v>2</v>
      </c>
      <c r="D156" s="97"/>
      <c r="E156" s="97"/>
      <c r="F156" s="111"/>
      <c r="G156" s="97"/>
      <c r="H156" s="97"/>
      <c r="I156" s="97"/>
      <c r="J156" s="95"/>
      <c r="K156" s="97">
        <v>32408877</v>
      </c>
      <c r="L156" s="109"/>
      <c r="M156" s="145"/>
    </row>
    <row r="157" spans="1:13" ht="14.1" customHeight="1" x14ac:dyDescent="0.2">
      <c r="A157" s="48" t="s">
        <v>621</v>
      </c>
      <c r="B157" s="678"/>
      <c r="C157" s="71">
        <v>4</v>
      </c>
      <c r="D157" s="97"/>
      <c r="E157" s="97"/>
      <c r="F157" s="111"/>
      <c r="G157" s="97"/>
      <c r="H157" s="97"/>
      <c r="I157" s="97"/>
      <c r="J157" s="95"/>
      <c r="K157" s="97"/>
      <c r="L157" s="109"/>
      <c r="M157" s="145"/>
    </row>
    <row r="158" spans="1:13" ht="14.1" customHeight="1" thickBot="1" x14ac:dyDescent="0.25">
      <c r="A158" s="49" t="s">
        <v>622</v>
      </c>
      <c r="B158" s="679"/>
      <c r="C158" s="85">
        <v>20</v>
      </c>
      <c r="D158" s="98"/>
      <c r="E158" s="98"/>
      <c r="F158" s="117"/>
      <c r="G158" s="98"/>
      <c r="H158" s="98"/>
      <c r="I158" s="98"/>
      <c r="J158" s="132"/>
      <c r="K158" s="98"/>
      <c r="L158" s="138"/>
      <c r="M158" s="153"/>
    </row>
    <row r="159" spans="1:13" ht="14.1" customHeight="1" thickBot="1" x14ac:dyDescent="0.25">
      <c r="A159" s="50"/>
      <c r="B159" s="680" t="s">
        <v>657</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5">
      <c r="A160" s="50"/>
      <c r="B160" s="680" t="s">
        <v>658</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f t="array" ref="K160">IF(COUNT(K155:K158)&gt;0,SUM(K155:K158),"")</f>
        <v>32408877</v>
      </c>
      <c r="L160" s="139"/>
      <c r="M160" s="154"/>
    </row>
    <row r="161" spans="1:13" ht="14.1" customHeight="1" thickBot="1" x14ac:dyDescent="0.25">
      <c r="A161" s="51"/>
      <c r="B161" s="680" t="s">
        <v>659</v>
      </c>
      <c r="C161" s="681"/>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f t="array" ref="K161">IF(COUNT(K159:K160)&gt;0,SUM(K159:K160),"")</f>
        <v>32408877</v>
      </c>
      <c r="L161" s="139"/>
      <c r="M161" s="154"/>
    </row>
    <row r="163" spans="1:13" ht="409.5" customHeight="1" x14ac:dyDescent="0.2">
      <c r="A163" s="682" t="s">
        <v>623</v>
      </c>
      <c r="B163" s="682"/>
      <c r="C163" s="682"/>
      <c r="D163" s="682"/>
      <c r="E163" s="682"/>
      <c r="F163" s="682"/>
      <c r="G163" s="682"/>
      <c r="H163" s="682"/>
      <c r="I163" s="682"/>
      <c r="J163" s="682"/>
      <c r="K163" s="682"/>
      <c r="L163" s="682"/>
      <c r="M163" s="682"/>
    </row>
    <row r="164" spans="1:13" ht="409.5" customHeight="1" x14ac:dyDescent="0.2">
      <c r="A164" s="682"/>
      <c r="B164" s="682"/>
      <c r="C164" s="682"/>
      <c r="D164" s="682"/>
      <c r="E164" s="682"/>
      <c r="F164" s="682"/>
      <c r="G164" s="682"/>
      <c r="H164" s="682"/>
      <c r="I164" s="682"/>
      <c r="J164" s="682"/>
      <c r="K164" s="682"/>
      <c r="L164" s="682"/>
      <c r="M164" s="682"/>
    </row>
    <row r="165" spans="1:13" x14ac:dyDescent="0.2">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33"/>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6"/>
      <c r="AD1" s="19"/>
      <c r="AE1" s="19"/>
    </row>
    <row r="2" spans="1:31 16384:16384" x14ac:dyDescent="0.15">
      <c r="A2" s="12" t="s">
        <v>1</v>
      </c>
      <c r="B2" s="4">
        <v>46265</v>
      </c>
      <c r="D2" s="15" t="s">
        <v>62</v>
      </c>
      <c r="F2" s="15" t="s">
        <v>27</v>
      </c>
      <c r="G2" s="15" t="s">
        <v>30</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08" t="s">
        <v>3</v>
      </c>
      <c r="B4" s="708" t="s">
        <v>8</v>
      </c>
      <c r="C4" s="710" t="s">
        <v>11</v>
      </c>
      <c r="D4" s="712" t="s">
        <v>15</v>
      </c>
      <c r="E4" s="712" t="s">
        <v>191</v>
      </c>
      <c r="F4" s="712" t="s">
        <v>21</v>
      </c>
      <c r="G4" s="712" t="s">
        <v>442</v>
      </c>
      <c r="H4" s="717" t="s">
        <v>35</v>
      </c>
      <c r="I4" s="718"/>
      <c r="J4" s="718"/>
      <c r="K4" s="719"/>
      <c r="L4" s="717" t="s">
        <v>38</v>
      </c>
      <c r="M4" s="718"/>
      <c r="N4" s="718"/>
      <c r="O4" s="719"/>
      <c r="P4" s="714" t="s">
        <v>453</v>
      </c>
      <c r="Q4" s="714" t="s">
        <v>454</v>
      </c>
      <c r="R4" s="714" t="s">
        <v>455</v>
      </c>
      <c r="S4" s="714" t="s">
        <v>456</v>
      </c>
      <c r="T4" s="714" t="s">
        <v>457</v>
      </c>
      <c r="U4" s="714" t="s">
        <v>458</v>
      </c>
      <c r="V4" s="709" t="s">
        <v>459</v>
      </c>
      <c r="W4" s="709" t="s">
        <v>54</v>
      </c>
      <c r="X4" s="709" t="s">
        <v>55</v>
      </c>
      <c r="Y4" s="709" t="s">
        <v>461</v>
      </c>
      <c r="Z4" s="709" t="s">
        <v>462</v>
      </c>
      <c r="AA4" s="709" t="s">
        <v>463</v>
      </c>
      <c r="AB4" s="709" t="s">
        <v>464</v>
      </c>
      <c r="AC4" s="709" t="s">
        <v>465</v>
      </c>
      <c r="XFD4"/>
    </row>
    <row r="5" spans="1:31 16384:16384" ht="32.4" customHeight="1" x14ac:dyDescent="0.2">
      <c r="A5" s="709"/>
      <c r="B5" s="709"/>
      <c r="C5" s="711"/>
      <c r="D5" s="713"/>
      <c r="E5" s="713"/>
      <c r="F5" s="713"/>
      <c r="G5" s="713"/>
      <c r="H5" s="5" t="s">
        <v>31</v>
      </c>
      <c r="I5" s="7" t="s">
        <v>448</v>
      </c>
      <c r="J5" s="7" t="s">
        <v>449</v>
      </c>
      <c r="K5" s="5" t="s">
        <v>37</v>
      </c>
      <c r="L5" s="5" t="s">
        <v>31</v>
      </c>
      <c r="M5" s="7" t="s">
        <v>448</v>
      </c>
      <c r="N5" s="7" t="s">
        <v>449</v>
      </c>
      <c r="O5" s="5" t="s">
        <v>37</v>
      </c>
      <c r="P5" s="715"/>
      <c r="Q5" s="715"/>
      <c r="R5" s="715"/>
      <c r="S5" s="715"/>
      <c r="T5" s="715"/>
      <c r="U5" s="715"/>
      <c r="V5" s="716"/>
      <c r="W5" s="716"/>
      <c r="X5" s="716"/>
      <c r="Y5" s="716"/>
      <c r="Z5" s="716"/>
      <c r="AA5" s="716"/>
      <c r="AB5" s="716"/>
      <c r="AC5" s="716"/>
      <c r="XFD5"/>
    </row>
    <row r="6" spans="1:31 16384:16384" x14ac:dyDescent="0.15">
      <c r="A6" s="14" t="s">
        <v>59</v>
      </c>
      <c r="B6" s="14" t="s">
        <v>10</v>
      </c>
      <c r="C6" s="14" t="s">
        <v>13</v>
      </c>
      <c r="D6" s="14" t="s">
        <v>63</v>
      </c>
      <c r="E6" s="14" t="s">
        <v>192</v>
      </c>
      <c r="F6" s="14" t="s">
        <v>316</v>
      </c>
      <c r="G6" s="14" t="s">
        <v>60</v>
      </c>
      <c r="H6" s="14" t="s">
        <v>446</v>
      </c>
      <c r="I6" s="17">
        <v>26940605.973310389</v>
      </c>
      <c r="J6" s="14" t="s">
        <v>41</v>
      </c>
      <c r="K6" s="17">
        <v>35022787.765303507</v>
      </c>
      <c r="L6" s="14" t="s">
        <v>446</v>
      </c>
      <c r="M6" s="17">
        <v>26940605.973310389</v>
      </c>
      <c r="N6" s="14" t="s">
        <v>41</v>
      </c>
      <c r="O6" s="17">
        <v>35022787.765303507</v>
      </c>
      <c r="P6" s="17">
        <v>26940605.973310389</v>
      </c>
      <c r="Q6" s="17">
        <v>0</v>
      </c>
      <c r="R6" s="17">
        <v>0</v>
      </c>
      <c r="S6" s="18">
        <v>0</v>
      </c>
      <c r="T6" s="14" t="s">
        <v>40</v>
      </c>
      <c r="U6" s="14" t="s">
        <v>60</v>
      </c>
      <c r="V6" s="14" t="s">
        <v>460</v>
      </c>
      <c r="W6" s="18">
        <v>1.5951539569760012</v>
      </c>
      <c r="X6" s="18">
        <v>1</v>
      </c>
      <c r="Y6" s="14" t="s">
        <v>60</v>
      </c>
      <c r="Z6" s="14" t="s">
        <v>60</v>
      </c>
      <c r="AA6" s="18" t="s">
        <v>60</v>
      </c>
      <c r="AB6" s="18" t="s">
        <v>60</v>
      </c>
      <c r="AC6" s="14" t="s">
        <v>60</v>
      </c>
    </row>
    <row r="7" spans="1:31 16384:16384" x14ac:dyDescent="0.15">
      <c r="A7" s="14" t="s">
        <v>59</v>
      </c>
      <c r="B7" s="14" t="s">
        <v>10</v>
      </c>
      <c r="C7" s="14" t="s">
        <v>13</v>
      </c>
      <c r="D7" s="14" t="s">
        <v>64</v>
      </c>
      <c r="E7" s="14" t="s">
        <v>193</v>
      </c>
      <c r="F7" s="14" t="s">
        <v>317</v>
      </c>
      <c r="G7" s="14" t="s">
        <v>60</v>
      </c>
      <c r="H7" s="14" t="s">
        <v>446</v>
      </c>
      <c r="I7" s="17">
        <v>84392212.409233972</v>
      </c>
      <c r="J7" s="14" t="s">
        <v>41</v>
      </c>
      <c r="K7" s="17">
        <v>109709876.13200419</v>
      </c>
      <c r="L7" s="14" t="s">
        <v>446</v>
      </c>
      <c r="M7" s="17">
        <v>84392212.409233972</v>
      </c>
      <c r="N7" s="14" t="s">
        <v>41</v>
      </c>
      <c r="O7" s="17">
        <v>109709876.13200419</v>
      </c>
      <c r="P7" s="17">
        <v>84392212.409233972</v>
      </c>
      <c r="Q7" s="17">
        <v>0</v>
      </c>
      <c r="R7" s="17">
        <v>0</v>
      </c>
      <c r="S7" s="18">
        <v>0</v>
      </c>
      <c r="T7" s="14" t="s">
        <v>40</v>
      </c>
      <c r="U7" s="14" t="s">
        <v>60</v>
      </c>
      <c r="V7" s="14" t="s">
        <v>460</v>
      </c>
      <c r="W7" s="18">
        <v>1.5951539569760012</v>
      </c>
      <c r="X7" s="18">
        <v>1</v>
      </c>
      <c r="Y7" s="14" t="s">
        <v>60</v>
      </c>
      <c r="Z7" s="14" t="s">
        <v>60</v>
      </c>
      <c r="AA7" s="18" t="s">
        <v>60</v>
      </c>
      <c r="AB7" s="18" t="s">
        <v>60</v>
      </c>
      <c r="AC7" s="14" t="s">
        <v>60</v>
      </c>
    </row>
    <row r="8" spans="1:31 16384:16384" x14ac:dyDescent="0.15">
      <c r="A8" s="14" t="s">
        <v>59</v>
      </c>
      <c r="B8" s="14" t="s">
        <v>10</v>
      </c>
      <c r="C8" s="14" t="s">
        <v>13</v>
      </c>
      <c r="D8" s="14" t="s">
        <v>65</v>
      </c>
      <c r="E8" s="14" t="s">
        <v>194</v>
      </c>
      <c r="F8" s="14" t="s">
        <v>318</v>
      </c>
      <c r="G8" s="14" t="s">
        <v>60</v>
      </c>
      <c r="H8" s="14" t="s">
        <v>446</v>
      </c>
      <c r="I8" s="17">
        <v>5808828.9139959253</v>
      </c>
      <c r="J8" s="14" t="s">
        <v>41</v>
      </c>
      <c r="K8" s="17">
        <v>7551477.5881947028</v>
      </c>
      <c r="L8" s="14" t="s">
        <v>446</v>
      </c>
      <c r="M8" s="17">
        <v>5808828.9139959253</v>
      </c>
      <c r="N8" s="14" t="s">
        <v>41</v>
      </c>
      <c r="O8" s="17">
        <v>7551477.5881947028</v>
      </c>
      <c r="P8" s="17">
        <v>5808828.9139959253</v>
      </c>
      <c r="Q8" s="17">
        <v>0</v>
      </c>
      <c r="R8" s="17">
        <v>0</v>
      </c>
      <c r="S8" s="18">
        <v>0</v>
      </c>
      <c r="T8" s="14" t="s">
        <v>40</v>
      </c>
      <c r="U8" s="14" t="s">
        <v>60</v>
      </c>
      <c r="V8" s="14" t="s">
        <v>460</v>
      </c>
      <c r="W8" s="18">
        <v>1.5951539569760012</v>
      </c>
      <c r="X8" s="18">
        <v>1</v>
      </c>
      <c r="Y8" s="14" t="s">
        <v>60</v>
      </c>
      <c r="Z8" s="14" t="s">
        <v>60</v>
      </c>
      <c r="AA8" s="18" t="s">
        <v>60</v>
      </c>
      <c r="AB8" s="18" t="s">
        <v>60</v>
      </c>
      <c r="AC8" s="14" t="s">
        <v>60</v>
      </c>
    </row>
    <row r="9" spans="1:31 16384:16384" x14ac:dyDescent="0.15">
      <c r="A9" s="14" t="s">
        <v>59</v>
      </c>
      <c r="B9" s="14" t="s">
        <v>10</v>
      </c>
      <c r="C9" s="14" t="s">
        <v>13</v>
      </c>
      <c r="D9" s="14" t="s">
        <v>66</v>
      </c>
      <c r="E9" s="14" t="s">
        <v>195</v>
      </c>
      <c r="F9" s="14" t="s">
        <v>319</v>
      </c>
      <c r="G9" s="14" t="s">
        <v>60</v>
      </c>
      <c r="H9" s="14" t="s">
        <v>446</v>
      </c>
      <c r="I9" s="17">
        <v>2950478.0363721848</v>
      </c>
      <c r="J9" s="14" t="s">
        <v>41</v>
      </c>
      <c r="K9" s="17">
        <v>3835621.4472838398</v>
      </c>
      <c r="L9" s="14" t="s">
        <v>446</v>
      </c>
      <c r="M9" s="17">
        <v>2950478.0363721848</v>
      </c>
      <c r="N9" s="14" t="s">
        <v>41</v>
      </c>
      <c r="O9" s="17">
        <v>3835621.4472838398</v>
      </c>
      <c r="P9" s="17">
        <v>2950478.0363721848</v>
      </c>
      <c r="Q9" s="17">
        <v>0</v>
      </c>
      <c r="R9" s="17">
        <v>0</v>
      </c>
      <c r="S9" s="18">
        <v>0</v>
      </c>
      <c r="T9" s="14" t="s">
        <v>40</v>
      </c>
      <c r="U9" s="14" t="s">
        <v>60</v>
      </c>
      <c r="V9" s="14" t="s">
        <v>460</v>
      </c>
      <c r="W9" s="18">
        <v>1.5951539569760012</v>
      </c>
      <c r="X9" s="18">
        <v>1</v>
      </c>
      <c r="Y9" s="14" t="s">
        <v>60</v>
      </c>
      <c r="Z9" s="14" t="s">
        <v>60</v>
      </c>
      <c r="AA9" s="18" t="s">
        <v>60</v>
      </c>
      <c r="AB9" s="18" t="s">
        <v>60</v>
      </c>
      <c r="AC9" s="14" t="s">
        <v>60</v>
      </c>
    </row>
    <row r="10" spans="1:31 16384:16384" x14ac:dyDescent="0.15">
      <c r="A10" s="14" t="s">
        <v>59</v>
      </c>
      <c r="B10" s="14" t="s">
        <v>10</v>
      </c>
      <c r="C10" s="14" t="s">
        <v>13</v>
      </c>
      <c r="D10" s="14" t="s">
        <v>67</v>
      </c>
      <c r="E10" s="14" t="s">
        <v>196</v>
      </c>
      <c r="F10" s="14" t="s">
        <v>320</v>
      </c>
      <c r="G10" s="14" t="s">
        <v>60</v>
      </c>
      <c r="H10" s="14" t="s">
        <v>446</v>
      </c>
      <c r="I10" s="17">
        <v>10775089.261221608</v>
      </c>
      <c r="J10" s="14" t="s">
        <v>41</v>
      </c>
      <c r="K10" s="17">
        <v>14007616.039588092</v>
      </c>
      <c r="L10" s="14" t="s">
        <v>446</v>
      </c>
      <c r="M10" s="17">
        <v>10775089.261221608</v>
      </c>
      <c r="N10" s="14" t="s">
        <v>41</v>
      </c>
      <c r="O10" s="17">
        <v>14007616.039588092</v>
      </c>
      <c r="P10" s="17">
        <v>10775089.261221608</v>
      </c>
      <c r="Q10" s="17">
        <v>0</v>
      </c>
      <c r="R10" s="17">
        <v>0</v>
      </c>
      <c r="S10" s="18">
        <v>0</v>
      </c>
      <c r="T10" s="14" t="s">
        <v>40</v>
      </c>
      <c r="U10" s="14" t="s">
        <v>60</v>
      </c>
      <c r="V10" s="14" t="s">
        <v>460</v>
      </c>
      <c r="W10" s="18">
        <v>1.5951539569760012</v>
      </c>
      <c r="X10" s="18">
        <v>1</v>
      </c>
      <c r="Y10" s="14" t="s">
        <v>60</v>
      </c>
      <c r="Z10" s="14" t="s">
        <v>60</v>
      </c>
      <c r="AA10" s="18" t="s">
        <v>60</v>
      </c>
      <c r="AB10" s="18" t="s">
        <v>60</v>
      </c>
      <c r="AC10" s="14" t="s">
        <v>60</v>
      </c>
    </row>
    <row r="11" spans="1:31 16384:16384" x14ac:dyDescent="0.15">
      <c r="A11" s="14" t="s">
        <v>59</v>
      </c>
      <c r="B11" s="14" t="s">
        <v>10</v>
      </c>
      <c r="C11" s="14" t="s">
        <v>13</v>
      </c>
      <c r="D11" s="14" t="s">
        <v>68</v>
      </c>
      <c r="E11" s="14" t="s">
        <v>197</v>
      </c>
      <c r="F11" s="14" t="s">
        <v>321</v>
      </c>
      <c r="G11" s="14" t="s">
        <v>60</v>
      </c>
      <c r="H11" s="14" t="s">
        <v>446</v>
      </c>
      <c r="I11" s="17">
        <v>110318966.35531649</v>
      </c>
      <c r="J11" s="14" t="s">
        <v>41</v>
      </c>
      <c r="K11" s="17">
        <v>143414656.26191142</v>
      </c>
      <c r="L11" s="14" t="s">
        <v>446</v>
      </c>
      <c r="M11" s="17">
        <v>110318966.35531649</v>
      </c>
      <c r="N11" s="14" t="s">
        <v>41</v>
      </c>
      <c r="O11" s="17">
        <v>143414656.26191142</v>
      </c>
      <c r="P11" s="17">
        <v>110318966.35531649</v>
      </c>
      <c r="Q11" s="17">
        <v>0</v>
      </c>
      <c r="R11" s="17">
        <v>0</v>
      </c>
      <c r="S11" s="18">
        <v>0</v>
      </c>
      <c r="T11" s="14" t="s">
        <v>40</v>
      </c>
      <c r="U11" s="14" t="s">
        <v>60</v>
      </c>
      <c r="V11" s="14" t="s">
        <v>460</v>
      </c>
      <c r="W11" s="18">
        <v>1.5951539569760012</v>
      </c>
      <c r="X11" s="18">
        <v>1</v>
      </c>
      <c r="Y11" s="14" t="s">
        <v>60</v>
      </c>
      <c r="Z11" s="14" t="s">
        <v>60</v>
      </c>
      <c r="AA11" s="18" t="s">
        <v>60</v>
      </c>
      <c r="AB11" s="18" t="s">
        <v>60</v>
      </c>
      <c r="AC11" s="14" t="s">
        <v>60</v>
      </c>
    </row>
    <row r="12" spans="1:31 16384:16384" x14ac:dyDescent="0.15">
      <c r="A12" s="14" t="s">
        <v>59</v>
      </c>
      <c r="B12" s="14" t="s">
        <v>10</v>
      </c>
      <c r="C12" s="14" t="s">
        <v>13</v>
      </c>
      <c r="D12" s="14" t="s">
        <v>69</v>
      </c>
      <c r="E12" s="14" t="s">
        <v>198</v>
      </c>
      <c r="F12" s="14" t="s">
        <v>322</v>
      </c>
      <c r="G12" s="14" t="s">
        <v>60</v>
      </c>
      <c r="H12" s="14" t="s">
        <v>446</v>
      </c>
      <c r="I12" s="17">
        <v>42186409.407362126</v>
      </c>
      <c r="J12" s="14" t="s">
        <v>41</v>
      </c>
      <c r="K12" s="17">
        <v>54842332.229570769</v>
      </c>
      <c r="L12" s="14" t="s">
        <v>446</v>
      </c>
      <c r="M12" s="17">
        <v>42186409.407362126</v>
      </c>
      <c r="N12" s="14" t="s">
        <v>41</v>
      </c>
      <c r="O12" s="17">
        <v>54842332.229570769</v>
      </c>
      <c r="P12" s="17">
        <v>42186409.407362126</v>
      </c>
      <c r="Q12" s="17">
        <v>0</v>
      </c>
      <c r="R12" s="17">
        <v>0</v>
      </c>
      <c r="S12" s="18">
        <v>0</v>
      </c>
      <c r="T12" s="14" t="s">
        <v>40</v>
      </c>
      <c r="U12" s="14" t="s">
        <v>60</v>
      </c>
      <c r="V12" s="14" t="s">
        <v>460</v>
      </c>
      <c r="W12" s="18">
        <v>1.5951539569760012</v>
      </c>
      <c r="X12" s="18">
        <v>1</v>
      </c>
      <c r="Y12" s="14" t="s">
        <v>60</v>
      </c>
      <c r="Z12" s="14" t="s">
        <v>60</v>
      </c>
      <c r="AA12" s="18" t="s">
        <v>60</v>
      </c>
      <c r="AB12" s="18" t="s">
        <v>60</v>
      </c>
      <c r="AC12" s="14" t="s">
        <v>60</v>
      </c>
    </row>
    <row r="13" spans="1:31 16384:16384" x14ac:dyDescent="0.15">
      <c r="A13" s="14" t="s">
        <v>59</v>
      </c>
      <c r="B13" s="14" t="s">
        <v>10</v>
      </c>
      <c r="C13" s="14" t="s">
        <v>13</v>
      </c>
      <c r="D13" s="14" t="s">
        <v>70</v>
      </c>
      <c r="E13" s="14" t="s">
        <v>199</v>
      </c>
      <c r="F13" s="14" t="s">
        <v>323</v>
      </c>
      <c r="G13" s="14" t="s">
        <v>60</v>
      </c>
      <c r="H13" s="14" t="s">
        <v>446</v>
      </c>
      <c r="I13" s="17">
        <v>33815005.24692136</v>
      </c>
      <c r="J13" s="14" t="s">
        <v>41</v>
      </c>
      <c r="K13" s="17">
        <v>43959506.820997767</v>
      </c>
      <c r="L13" s="14" t="s">
        <v>446</v>
      </c>
      <c r="M13" s="17">
        <v>33815005.24692136</v>
      </c>
      <c r="N13" s="14" t="s">
        <v>41</v>
      </c>
      <c r="O13" s="17">
        <v>43959506.820997767</v>
      </c>
      <c r="P13" s="17">
        <v>33815005.24692136</v>
      </c>
      <c r="Q13" s="17">
        <v>0</v>
      </c>
      <c r="R13" s="17">
        <v>0</v>
      </c>
      <c r="S13" s="18">
        <v>0</v>
      </c>
      <c r="T13" s="14" t="s">
        <v>40</v>
      </c>
      <c r="U13" s="14" t="s">
        <v>60</v>
      </c>
      <c r="V13" s="14" t="s">
        <v>460</v>
      </c>
      <c r="W13" s="18">
        <v>1.5951539569760012</v>
      </c>
      <c r="X13" s="18">
        <v>1</v>
      </c>
      <c r="Y13" s="14" t="s">
        <v>60</v>
      </c>
      <c r="Z13" s="14" t="s">
        <v>60</v>
      </c>
      <c r="AA13" s="18" t="s">
        <v>60</v>
      </c>
      <c r="AB13" s="18" t="s">
        <v>60</v>
      </c>
      <c r="AC13" s="14" t="s">
        <v>60</v>
      </c>
    </row>
    <row r="14" spans="1:31 16384:16384" x14ac:dyDescent="0.15">
      <c r="A14" s="14" t="s">
        <v>59</v>
      </c>
      <c r="B14" s="14" t="s">
        <v>10</v>
      </c>
      <c r="C14" s="14" t="s">
        <v>13</v>
      </c>
      <c r="D14" s="14" t="s">
        <v>71</v>
      </c>
      <c r="E14" s="14" t="s">
        <v>200</v>
      </c>
      <c r="F14" s="14" t="s">
        <v>324</v>
      </c>
      <c r="G14" s="14" t="s">
        <v>60</v>
      </c>
      <c r="H14" s="14" t="s">
        <v>446</v>
      </c>
      <c r="I14" s="17">
        <v>4894845.9952432225</v>
      </c>
      <c r="J14" s="14" t="s">
        <v>41</v>
      </c>
      <c r="K14" s="17">
        <v>6363299.7938161893</v>
      </c>
      <c r="L14" s="14" t="s">
        <v>446</v>
      </c>
      <c r="M14" s="17">
        <v>4894845.9952432225</v>
      </c>
      <c r="N14" s="14" t="s">
        <v>41</v>
      </c>
      <c r="O14" s="17">
        <v>6363299.7938161893</v>
      </c>
      <c r="P14" s="17">
        <v>4894845.9952432225</v>
      </c>
      <c r="Q14" s="17">
        <v>0</v>
      </c>
      <c r="R14" s="17">
        <v>0</v>
      </c>
      <c r="S14" s="18">
        <v>0</v>
      </c>
      <c r="T14" s="14" t="s">
        <v>40</v>
      </c>
      <c r="U14" s="14" t="s">
        <v>60</v>
      </c>
      <c r="V14" s="14" t="s">
        <v>460</v>
      </c>
      <c r="W14" s="18">
        <v>1.5951539569760012</v>
      </c>
      <c r="X14" s="18">
        <v>1</v>
      </c>
      <c r="Y14" s="14" t="s">
        <v>60</v>
      </c>
      <c r="Z14" s="14" t="s">
        <v>60</v>
      </c>
      <c r="AA14" s="18" t="s">
        <v>60</v>
      </c>
      <c r="AB14" s="18" t="s">
        <v>60</v>
      </c>
      <c r="AC14" s="14" t="s">
        <v>60</v>
      </c>
    </row>
    <row r="15" spans="1:31 16384:16384" x14ac:dyDescent="0.15">
      <c r="A15" s="14" t="s">
        <v>59</v>
      </c>
      <c r="B15" s="14" t="s">
        <v>10</v>
      </c>
      <c r="C15" s="14" t="s">
        <v>13</v>
      </c>
      <c r="D15" s="14" t="s">
        <v>72</v>
      </c>
      <c r="E15" s="14" t="s">
        <v>201</v>
      </c>
      <c r="F15" s="14" t="s">
        <v>325</v>
      </c>
      <c r="G15" s="14" t="s">
        <v>60</v>
      </c>
      <c r="H15" s="14" t="s">
        <v>446</v>
      </c>
      <c r="I15" s="17">
        <v>1457680.7608196498</v>
      </c>
      <c r="J15" s="14" t="s">
        <v>41</v>
      </c>
      <c r="K15" s="17">
        <v>1894984.9890655447</v>
      </c>
      <c r="L15" s="14" t="s">
        <v>446</v>
      </c>
      <c r="M15" s="17">
        <v>1457680.7608196498</v>
      </c>
      <c r="N15" s="14" t="s">
        <v>41</v>
      </c>
      <c r="O15" s="17">
        <v>1894984.9890655447</v>
      </c>
      <c r="P15" s="17">
        <v>1457680.7608196498</v>
      </c>
      <c r="Q15" s="17">
        <v>0</v>
      </c>
      <c r="R15" s="17">
        <v>0</v>
      </c>
      <c r="S15" s="18">
        <v>0</v>
      </c>
      <c r="T15" s="14" t="s">
        <v>40</v>
      </c>
      <c r="U15" s="14" t="s">
        <v>60</v>
      </c>
      <c r="V15" s="14" t="s">
        <v>460</v>
      </c>
      <c r="W15" s="18">
        <v>1.5951539569760012</v>
      </c>
      <c r="X15" s="18">
        <v>1</v>
      </c>
      <c r="Y15" s="14" t="s">
        <v>60</v>
      </c>
      <c r="Z15" s="14" t="s">
        <v>60</v>
      </c>
      <c r="AA15" s="18" t="s">
        <v>60</v>
      </c>
      <c r="AB15" s="18" t="s">
        <v>60</v>
      </c>
      <c r="AC15" s="14" t="s">
        <v>60</v>
      </c>
    </row>
    <row r="16" spans="1:31 16384:16384" x14ac:dyDescent="0.15">
      <c r="A16" s="14" t="s">
        <v>59</v>
      </c>
      <c r="B16" s="14" t="s">
        <v>10</v>
      </c>
      <c r="C16" s="14" t="s">
        <v>13</v>
      </c>
      <c r="D16" s="14" t="s">
        <v>73</v>
      </c>
      <c r="E16" s="14" t="s">
        <v>202</v>
      </c>
      <c r="F16" s="14" t="s">
        <v>326</v>
      </c>
      <c r="G16" s="14" t="s">
        <v>60</v>
      </c>
      <c r="H16" s="14" t="s">
        <v>446</v>
      </c>
      <c r="I16" s="17">
        <v>1225708.08517845</v>
      </c>
      <c r="J16" s="14" t="s">
        <v>41</v>
      </c>
      <c r="K16" s="17">
        <v>1593420.5107319851</v>
      </c>
      <c r="L16" s="14" t="s">
        <v>446</v>
      </c>
      <c r="M16" s="17">
        <v>1225708.08517845</v>
      </c>
      <c r="N16" s="14" t="s">
        <v>41</v>
      </c>
      <c r="O16" s="17">
        <v>1593420.5107319851</v>
      </c>
      <c r="P16" s="17">
        <v>1225708.08517845</v>
      </c>
      <c r="Q16" s="17">
        <v>0</v>
      </c>
      <c r="R16" s="17">
        <v>0</v>
      </c>
      <c r="S16" s="18">
        <v>0</v>
      </c>
      <c r="T16" s="14" t="s">
        <v>40</v>
      </c>
      <c r="U16" s="14" t="s">
        <v>60</v>
      </c>
      <c r="V16" s="14" t="s">
        <v>460</v>
      </c>
      <c r="W16" s="18">
        <v>1.5951539569760012</v>
      </c>
      <c r="X16" s="18">
        <v>1</v>
      </c>
      <c r="Y16" s="14" t="s">
        <v>60</v>
      </c>
      <c r="Z16" s="14" t="s">
        <v>60</v>
      </c>
      <c r="AA16" s="18" t="s">
        <v>60</v>
      </c>
      <c r="AB16" s="18" t="s">
        <v>60</v>
      </c>
      <c r="AC16" s="14" t="s">
        <v>60</v>
      </c>
    </row>
    <row r="17" spans="1:29" x14ac:dyDescent="0.15">
      <c r="A17" s="14" t="s">
        <v>59</v>
      </c>
      <c r="B17" s="14" t="s">
        <v>10</v>
      </c>
      <c r="C17" s="14" t="s">
        <v>13</v>
      </c>
      <c r="D17" s="14" t="s">
        <v>74</v>
      </c>
      <c r="E17" s="14" t="s">
        <v>203</v>
      </c>
      <c r="F17" s="14" t="s">
        <v>327</v>
      </c>
      <c r="G17" s="14" t="s">
        <v>60</v>
      </c>
      <c r="H17" s="14" t="s">
        <v>446</v>
      </c>
      <c r="I17" s="17">
        <v>5035335.7448191009</v>
      </c>
      <c r="J17" s="14" t="s">
        <v>41</v>
      </c>
      <c r="K17" s="17">
        <v>6545936.4682648303</v>
      </c>
      <c r="L17" s="14" t="s">
        <v>446</v>
      </c>
      <c r="M17" s="17">
        <v>5035335.7448191009</v>
      </c>
      <c r="N17" s="14" t="s">
        <v>41</v>
      </c>
      <c r="O17" s="17">
        <v>6545936.4682648303</v>
      </c>
      <c r="P17" s="17">
        <v>5035335.7448191009</v>
      </c>
      <c r="Q17" s="17">
        <v>0</v>
      </c>
      <c r="R17" s="17">
        <v>0</v>
      </c>
      <c r="S17" s="18">
        <v>0</v>
      </c>
      <c r="T17" s="14" t="s">
        <v>40</v>
      </c>
      <c r="U17" s="14" t="s">
        <v>60</v>
      </c>
      <c r="V17" s="14" t="s">
        <v>460</v>
      </c>
      <c r="W17" s="18">
        <v>1.5951539569760012</v>
      </c>
      <c r="X17" s="18">
        <v>1</v>
      </c>
      <c r="Y17" s="14" t="s">
        <v>60</v>
      </c>
      <c r="Z17" s="14" t="s">
        <v>60</v>
      </c>
      <c r="AA17" s="18" t="s">
        <v>60</v>
      </c>
      <c r="AB17" s="18" t="s">
        <v>60</v>
      </c>
      <c r="AC17" s="14" t="s">
        <v>60</v>
      </c>
    </row>
    <row r="18" spans="1:29" x14ac:dyDescent="0.15">
      <c r="A18" s="14" t="s">
        <v>59</v>
      </c>
      <c r="B18" s="14" t="s">
        <v>10</v>
      </c>
      <c r="C18" s="14" t="s">
        <v>13</v>
      </c>
      <c r="D18" s="14" t="s">
        <v>75</v>
      </c>
      <c r="E18" s="14" t="s">
        <v>204</v>
      </c>
      <c r="F18" s="14" t="s">
        <v>328</v>
      </c>
      <c r="G18" s="14" t="s">
        <v>60</v>
      </c>
      <c r="H18" s="14" t="s">
        <v>446</v>
      </c>
      <c r="I18" s="17">
        <v>86992997.226031214</v>
      </c>
      <c r="J18" s="14" t="s">
        <v>41</v>
      </c>
      <c r="K18" s="17">
        <v>113090896.3938406</v>
      </c>
      <c r="L18" s="14" t="s">
        <v>446</v>
      </c>
      <c r="M18" s="17">
        <v>86992997.226031214</v>
      </c>
      <c r="N18" s="14" t="s">
        <v>41</v>
      </c>
      <c r="O18" s="17">
        <v>113090896.3938406</v>
      </c>
      <c r="P18" s="17">
        <v>86992997.226031214</v>
      </c>
      <c r="Q18" s="17">
        <v>0</v>
      </c>
      <c r="R18" s="17">
        <v>0</v>
      </c>
      <c r="S18" s="18">
        <v>0</v>
      </c>
      <c r="T18" s="14" t="s">
        <v>40</v>
      </c>
      <c r="U18" s="14" t="s">
        <v>60</v>
      </c>
      <c r="V18" s="14" t="s">
        <v>460</v>
      </c>
      <c r="W18" s="18">
        <v>1.5951539569760012</v>
      </c>
      <c r="X18" s="18">
        <v>1</v>
      </c>
      <c r="Y18" s="14" t="s">
        <v>60</v>
      </c>
      <c r="Z18" s="14" t="s">
        <v>60</v>
      </c>
      <c r="AA18" s="18" t="s">
        <v>60</v>
      </c>
      <c r="AB18" s="18" t="s">
        <v>60</v>
      </c>
      <c r="AC18" s="14" t="s">
        <v>60</v>
      </c>
    </row>
    <row r="19" spans="1:29" x14ac:dyDescent="0.15">
      <c r="A19" s="14" t="s">
        <v>59</v>
      </c>
      <c r="B19" s="14" t="s">
        <v>10</v>
      </c>
      <c r="C19" s="14" t="s">
        <v>13</v>
      </c>
      <c r="D19" s="14" t="s">
        <v>76</v>
      </c>
      <c r="E19" s="14" t="s">
        <v>205</v>
      </c>
      <c r="F19" s="14" t="s">
        <v>329</v>
      </c>
      <c r="G19" s="14" t="s">
        <v>60</v>
      </c>
      <c r="H19" s="14" t="s">
        <v>446</v>
      </c>
      <c r="I19" s="17">
        <v>39165635.599527389</v>
      </c>
      <c r="J19" s="14" t="s">
        <v>41</v>
      </c>
      <c r="K19" s="17">
        <v>50915326.279385611</v>
      </c>
      <c r="L19" s="14" t="s">
        <v>446</v>
      </c>
      <c r="M19" s="17">
        <v>39165635.599527389</v>
      </c>
      <c r="N19" s="14" t="s">
        <v>41</v>
      </c>
      <c r="O19" s="17">
        <v>50915326.279385611</v>
      </c>
      <c r="P19" s="17">
        <v>39165635.599527389</v>
      </c>
      <c r="Q19" s="17">
        <v>0</v>
      </c>
      <c r="R19" s="17">
        <v>0</v>
      </c>
      <c r="S19" s="18">
        <v>0</v>
      </c>
      <c r="T19" s="14" t="s">
        <v>40</v>
      </c>
      <c r="U19" s="14" t="s">
        <v>60</v>
      </c>
      <c r="V19" s="14" t="s">
        <v>460</v>
      </c>
      <c r="W19" s="18">
        <v>1.5951539569760012</v>
      </c>
      <c r="X19" s="18">
        <v>1</v>
      </c>
      <c r="Y19" s="14" t="s">
        <v>60</v>
      </c>
      <c r="Z19" s="14" t="s">
        <v>60</v>
      </c>
      <c r="AA19" s="18" t="s">
        <v>60</v>
      </c>
      <c r="AB19" s="18" t="s">
        <v>60</v>
      </c>
      <c r="AC19" s="14" t="s">
        <v>60</v>
      </c>
    </row>
    <row r="20" spans="1:29" x14ac:dyDescent="0.15">
      <c r="A20" s="14" t="s">
        <v>59</v>
      </c>
      <c r="B20" s="14" t="s">
        <v>10</v>
      </c>
      <c r="C20" s="14" t="s">
        <v>13</v>
      </c>
      <c r="D20" s="14" t="s">
        <v>77</v>
      </c>
      <c r="E20" s="14" t="s">
        <v>206</v>
      </c>
      <c r="F20" s="14" t="s">
        <v>330</v>
      </c>
      <c r="G20" s="14" t="s">
        <v>60</v>
      </c>
      <c r="H20" s="14" t="s">
        <v>446</v>
      </c>
      <c r="I20" s="17">
        <v>9860387.8536263816</v>
      </c>
      <c r="J20" s="14" t="s">
        <v>41</v>
      </c>
      <c r="K20" s="17">
        <v>12818504.209714297</v>
      </c>
      <c r="L20" s="14" t="s">
        <v>446</v>
      </c>
      <c r="M20" s="17">
        <v>9860387.8536263816</v>
      </c>
      <c r="N20" s="14" t="s">
        <v>41</v>
      </c>
      <c r="O20" s="17">
        <v>12818504.209714297</v>
      </c>
      <c r="P20" s="17">
        <v>9860387.8536263816</v>
      </c>
      <c r="Q20" s="17">
        <v>0</v>
      </c>
      <c r="R20" s="17">
        <v>0</v>
      </c>
      <c r="S20" s="18">
        <v>0</v>
      </c>
      <c r="T20" s="14" t="s">
        <v>40</v>
      </c>
      <c r="U20" s="14" t="s">
        <v>60</v>
      </c>
      <c r="V20" s="14" t="s">
        <v>460</v>
      </c>
      <c r="W20" s="18">
        <v>1.5951539569760012</v>
      </c>
      <c r="X20" s="18">
        <v>1</v>
      </c>
      <c r="Y20" s="14" t="s">
        <v>60</v>
      </c>
      <c r="Z20" s="14" t="s">
        <v>60</v>
      </c>
      <c r="AA20" s="18" t="s">
        <v>60</v>
      </c>
      <c r="AB20" s="18" t="s">
        <v>60</v>
      </c>
      <c r="AC20" s="14" t="s">
        <v>60</v>
      </c>
    </row>
    <row r="21" spans="1:29" x14ac:dyDescent="0.15">
      <c r="A21" s="14" t="s">
        <v>59</v>
      </c>
      <c r="B21" s="14" t="s">
        <v>10</v>
      </c>
      <c r="C21" s="14" t="s">
        <v>13</v>
      </c>
      <c r="D21" s="14" t="s">
        <v>78</v>
      </c>
      <c r="E21" s="14" t="s">
        <v>207</v>
      </c>
      <c r="F21" s="14" t="s">
        <v>331</v>
      </c>
      <c r="G21" s="14" t="s">
        <v>60</v>
      </c>
      <c r="H21" s="14" t="s">
        <v>446</v>
      </c>
      <c r="I21" s="17">
        <v>85342126.877306223</v>
      </c>
      <c r="J21" s="14" t="s">
        <v>41</v>
      </c>
      <c r="K21" s="17">
        <v>110944764.94049808</v>
      </c>
      <c r="L21" s="14" t="s">
        <v>446</v>
      </c>
      <c r="M21" s="17">
        <v>85342126.877306223</v>
      </c>
      <c r="N21" s="14" t="s">
        <v>41</v>
      </c>
      <c r="O21" s="17">
        <v>110944764.94049808</v>
      </c>
      <c r="P21" s="17">
        <v>85342126.877306223</v>
      </c>
      <c r="Q21" s="17">
        <v>0</v>
      </c>
      <c r="R21" s="17">
        <v>0</v>
      </c>
      <c r="S21" s="18">
        <v>0</v>
      </c>
      <c r="T21" s="14" t="s">
        <v>40</v>
      </c>
      <c r="U21" s="14" t="s">
        <v>60</v>
      </c>
      <c r="V21" s="14" t="s">
        <v>460</v>
      </c>
      <c r="W21" s="18">
        <v>1.5951539569760012</v>
      </c>
      <c r="X21" s="18">
        <v>1</v>
      </c>
      <c r="Y21" s="14" t="s">
        <v>60</v>
      </c>
      <c r="Z21" s="14" t="s">
        <v>60</v>
      </c>
      <c r="AA21" s="18" t="s">
        <v>60</v>
      </c>
      <c r="AB21" s="18" t="s">
        <v>60</v>
      </c>
      <c r="AC21" s="14" t="s">
        <v>60</v>
      </c>
    </row>
    <row r="22" spans="1:29" x14ac:dyDescent="0.15">
      <c r="A22" s="14" t="s">
        <v>59</v>
      </c>
      <c r="B22" s="14" t="s">
        <v>10</v>
      </c>
      <c r="C22" s="14" t="s">
        <v>13</v>
      </c>
      <c r="D22" s="14" t="s">
        <v>79</v>
      </c>
      <c r="E22" s="14" t="s">
        <v>208</v>
      </c>
      <c r="F22" s="14" t="s">
        <v>332</v>
      </c>
      <c r="G22" s="14" t="s">
        <v>60</v>
      </c>
      <c r="H22" s="14" t="s">
        <v>446</v>
      </c>
      <c r="I22" s="17">
        <v>8667481.503438523</v>
      </c>
      <c r="J22" s="14" t="s">
        <v>41</v>
      </c>
      <c r="K22" s="17">
        <v>11267725.954470081</v>
      </c>
      <c r="L22" s="14" t="s">
        <v>446</v>
      </c>
      <c r="M22" s="17">
        <v>8667481.503438523</v>
      </c>
      <c r="N22" s="14" t="s">
        <v>41</v>
      </c>
      <c r="O22" s="17">
        <v>11267725.954470081</v>
      </c>
      <c r="P22" s="17">
        <v>8667481.503438523</v>
      </c>
      <c r="Q22" s="17">
        <v>0</v>
      </c>
      <c r="R22" s="17">
        <v>0</v>
      </c>
      <c r="S22" s="18">
        <v>0</v>
      </c>
      <c r="T22" s="14" t="s">
        <v>40</v>
      </c>
      <c r="U22" s="14" t="s">
        <v>60</v>
      </c>
      <c r="V22" s="14" t="s">
        <v>460</v>
      </c>
      <c r="W22" s="18">
        <v>1.5951539569760012</v>
      </c>
      <c r="X22" s="18">
        <v>1</v>
      </c>
      <c r="Y22" s="14" t="s">
        <v>60</v>
      </c>
      <c r="Z22" s="14" t="s">
        <v>60</v>
      </c>
      <c r="AA22" s="18" t="s">
        <v>60</v>
      </c>
      <c r="AB22" s="18" t="s">
        <v>60</v>
      </c>
      <c r="AC22" s="14" t="s">
        <v>60</v>
      </c>
    </row>
    <row r="23" spans="1:29" x14ac:dyDescent="0.15">
      <c r="A23" s="14" t="s">
        <v>59</v>
      </c>
      <c r="B23" s="14" t="s">
        <v>10</v>
      </c>
      <c r="C23" s="14" t="s">
        <v>13</v>
      </c>
      <c r="D23" s="14" t="s">
        <v>80</v>
      </c>
      <c r="E23" s="14" t="s">
        <v>209</v>
      </c>
      <c r="F23" s="14" t="s">
        <v>333</v>
      </c>
      <c r="G23" s="14" t="s">
        <v>60</v>
      </c>
      <c r="H23" s="14" t="s">
        <v>446</v>
      </c>
      <c r="I23" s="17">
        <v>5559689.7682032464</v>
      </c>
      <c r="J23" s="14" t="s">
        <v>41</v>
      </c>
      <c r="K23" s="17">
        <v>7227596.6986642191</v>
      </c>
      <c r="L23" s="14" t="s">
        <v>446</v>
      </c>
      <c r="M23" s="17">
        <v>5559689.7682032464</v>
      </c>
      <c r="N23" s="14" t="s">
        <v>41</v>
      </c>
      <c r="O23" s="17">
        <v>7227596.6986642191</v>
      </c>
      <c r="P23" s="17">
        <v>5559689.7682032464</v>
      </c>
      <c r="Q23" s="17">
        <v>0</v>
      </c>
      <c r="R23" s="17">
        <v>0</v>
      </c>
      <c r="S23" s="18">
        <v>0</v>
      </c>
      <c r="T23" s="14" t="s">
        <v>40</v>
      </c>
      <c r="U23" s="14" t="s">
        <v>60</v>
      </c>
      <c r="V23" s="14" t="s">
        <v>460</v>
      </c>
      <c r="W23" s="18">
        <v>1.5951539569760012</v>
      </c>
      <c r="X23" s="18">
        <v>1</v>
      </c>
      <c r="Y23" s="14" t="s">
        <v>60</v>
      </c>
      <c r="Z23" s="14" t="s">
        <v>60</v>
      </c>
      <c r="AA23" s="18" t="s">
        <v>60</v>
      </c>
      <c r="AB23" s="18" t="s">
        <v>60</v>
      </c>
      <c r="AC23" s="14" t="s">
        <v>60</v>
      </c>
    </row>
    <row r="24" spans="1:29" x14ac:dyDescent="0.15">
      <c r="A24" s="14" t="s">
        <v>59</v>
      </c>
      <c r="B24" s="14" t="s">
        <v>10</v>
      </c>
      <c r="C24" s="14" t="s">
        <v>13</v>
      </c>
      <c r="D24" s="14" t="s">
        <v>81</v>
      </c>
      <c r="E24" s="14" t="s">
        <v>210</v>
      </c>
      <c r="F24" s="14" t="s">
        <v>334</v>
      </c>
      <c r="G24" s="14" t="s">
        <v>60</v>
      </c>
      <c r="H24" s="14" t="s">
        <v>446</v>
      </c>
      <c r="I24" s="17">
        <v>4026551.1973627051</v>
      </c>
      <c r="J24" s="14" t="s">
        <v>41</v>
      </c>
      <c r="K24" s="17">
        <v>5234516.5565715171</v>
      </c>
      <c r="L24" s="14" t="s">
        <v>446</v>
      </c>
      <c r="M24" s="17">
        <v>4026551.1973627051</v>
      </c>
      <c r="N24" s="14" t="s">
        <v>41</v>
      </c>
      <c r="O24" s="17">
        <v>5234516.5565715171</v>
      </c>
      <c r="P24" s="17">
        <v>4026551.1973627051</v>
      </c>
      <c r="Q24" s="17">
        <v>0</v>
      </c>
      <c r="R24" s="17">
        <v>0</v>
      </c>
      <c r="S24" s="18">
        <v>0</v>
      </c>
      <c r="T24" s="14" t="s">
        <v>40</v>
      </c>
      <c r="U24" s="14" t="s">
        <v>60</v>
      </c>
      <c r="V24" s="14" t="s">
        <v>460</v>
      </c>
      <c r="W24" s="18">
        <v>1.5951539569760012</v>
      </c>
      <c r="X24" s="18">
        <v>1</v>
      </c>
      <c r="Y24" s="14" t="s">
        <v>60</v>
      </c>
      <c r="Z24" s="14" t="s">
        <v>60</v>
      </c>
      <c r="AA24" s="18" t="s">
        <v>60</v>
      </c>
      <c r="AB24" s="18" t="s">
        <v>60</v>
      </c>
      <c r="AC24" s="14" t="s">
        <v>60</v>
      </c>
    </row>
    <row r="25" spans="1:29" x14ac:dyDescent="0.15">
      <c r="A25" s="14" t="s">
        <v>59</v>
      </c>
      <c r="B25" s="14" t="s">
        <v>10</v>
      </c>
      <c r="C25" s="14" t="s">
        <v>13</v>
      </c>
      <c r="D25" s="14" t="s">
        <v>82</v>
      </c>
      <c r="E25" s="14" t="s">
        <v>211</v>
      </c>
      <c r="F25" s="14" t="s">
        <v>335</v>
      </c>
      <c r="G25" s="14" t="s">
        <v>60</v>
      </c>
      <c r="H25" s="14" t="s">
        <v>446</v>
      </c>
      <c r="I25" s="17">
        <v>40305672.710541867</v>
      </c>
      <c r="J25" s="14" t="s">
        <v>41</v>
      </c>
      <c r="K25" s="17">
        <v>52397374.523704425</v>
      </c>
      <c r="L25" s="14" t="s">
        <v>446</v>
      </c>
      <c r="M25" s="17">
        <v>40305672.710541867</v>
      </c>
      <c r="N25" s="14" t="s">
        <v>41</v>
      </c>
      <c r="O25" s="17">
        <v>52397374.523704425</v>
      </c>
      <c r="P25" s="17">
        <v>40305672.710541867</v>
      </c>
      <c r="Q25" s="17">
        <v>0</v>
      </c>
      <c r="R25" s="17">
        <v>0</v>
      </c>
      <c r="S25" s="18">
        <v>0</v>
      </c>
      <c r="T25" s="14" t="s">
        <v>40</v>
      </c>
      <c r="U25" s="14" t="s">
        <v>60</v>
      </c>
      <c r="V25" s="14" t="s">
        <v>460</v>
      </c>
      <c r="W25" s="18">
        <v>1.5951539569760012</v>
      </c>
      <c r="X25" s="18">
        <v>1</v>
      </c>
      <c r="Y25" s="14" t="s">
        <v>60</v>
      </c>
      <c r="Z25" s="14" t="s">
        <v>60</v>
      </c>
      <c r="AA25" s="18" t="s">
        <v>60</v>
      </c>
      <c r="AB25" s="18" t="s">
        <v>60</v>
      </c>
      <c r="AC25" s="14" t="s">
        <v>60</v>
      </c>
    </row>
    <row r="26" spans="1:29" x14ac:dyDescent="0.15">
      <c r="A26" s="14" t="s">
        <v>59</v>
      </c>
      <c r="B26" s="14" t="s">
        <v>10</v>
      </c>
      <c r="C26" s="14" t="s">
        <v>13</v>
      </c>
      <c r="D26" s="14" t="s">
        <v>83</v>
      </c>
      <c r="E26" s="14" t="s">
        <v>212</v>
      </c>
      <c r="F26" s="14" t="s">
        <v>336</v>
      </c>
      <c r="G26" s="14" t="s">
        <v>60</v>
      </c>
      <c r="H26" s="14" t="s">
        <v>446</v>
      </c>
      <c r="I26" s="17">
        <v>46714912.194399297</v>
      </c>
      <c r="J26" s="14" t="s">
        <v>41</v>
      </c>
      <c r="K26" s="17">
        <v>60729385.852719091</v>
      </c>
      <c r="L26" s="14" t="s">
        <v>446</v>
      </c>
      <c r="M26" s="17">
        <v>46714912.194399297</v>
      </c>
      <c r="N26" s="14" t="s">
        <v>41</v>
      </c>
      <c r="O26" s="17">
        <v>60729385.852719091</v>
      </c>
      <c r="P26" s="17">
        <v>46714912.194399297</v>
      </c>
      <c r="Q26" s="17">
        <v>0</v>
      </c>
      <c r="R26" s="17">
        <v>0</v>
      </c>
      <c r="S26" s="18">
        <v>0</v>
      </c>
      <c r="T26" s="14" t="s">
        <v>40</v>
      </c>
      <c r="U26" s="14" t="s">
        <v>60</v>
      </c>
      <c r="V26" s="14" t="s">
        <v>460</v>
      </c>
      <c r="W26" s="18">
        <v>1.5951539569760012</v>
      </c>
      <c r="X26" s="18">
        <v>1</v>
      </c>
      <c r="Y26" s="14" t="s">
        <v>60</v>
      </c>
      <c r="Z26" s="14" t="s">
        <v>60</v>
      </c>
      <c r="AA26" s="18" t="s">
        <v>60</v>
      </c>
      <c r="AB26" s="18" t="s">
        <v>60</v>
      </c>
      <c r="AC26" s="14" t="s">
        <v>60</v>
      </c>
    </row>
    <row r="27" spans="1:29" x14ac:dyDescent="0.15">
      <c r="A27" s="14" t="s">
        <v>59</v>
      </c>
      <c r="B27" s="14" t="s">
        <v>10</v>
      </c>
      <c r="C27" s="14" t="s">
        <v>13</v>
      </c>
      <c r="D27" s="14" t="s">
        <v>84</v>
      </c>
      <c r="E27" s="14" t="s">
        <v>213</v>
      </c>
      <c r="F27" s="14" t="s">
        <v>337</v>
      </c>
      <c r="G27" s="14" t="s">
        <v>60</v>
      </c>
      <c r="H27" s="14" t="s">
        <v>446</v>
      </c>
      <c r="I27" s="17">
        <v>6867819.9231497599</v>
      </c>
      <c r="J27" s="14" t="s">
        <v>41</v>
      </c>
      <c r="K27" s="17">
        <v>8928165.9000946879</v>
      </c>
      <c r="L27" s="14" t="s">
        <v>446</v>
      </c>
      <c r="M27" s="17">
        <v>6867819.9231497599</v>
      </c>
      <c r="N27" s="14" t="s">
        <v>41</v>
      </c>
      <c r="O27" s="17">
        <v>8928165.9000946879</v>
      </c>
      <c r="P27" s="17">
        <v>6867819.9231497599</v>
      </c>
      <c r="Q27" s="17">
        <v>0</v>
      </c>
      <c r="R27" s="17">
        <v>0</v>
      </c>
      <c r="S27" s="18">
        <v>0</v>
      </c>
      <c r="T27" s="14" t="s">
        <v>40</v>
      </c>
      <c r="U27" s="14" t="s">
        <v>60</v>
      </c>
      <c r="V27" s="14" t="s">
        <v>460</v>
      </c>
      <c r="W27" s="18">
        <v>1.5951539569760012</v>
      </c>
      <c r="X27" s="18">
        <v>1</v>
      </c>
      <c r="Y27" s="14" t="s">
        <v>60</v>
      </c>
      <c r="Z27" s="14" t="s">
        <v>60</v>
      </c>
      <c r="AA27" s="18" t="s">
        <v>60</v>
      </c>
      <c r="AB27" s="18" t="s">
        <v>60</v>
      </c>
      <c r="AC27" s="14" t="s">
        <v>60</v>
      </c>
    </row>
    <row r="28" spans="1:29" x14ac:dyDescent="0.15">
      <c r="A28" s="14" t="s">
        <v>59</v>
      </c>
      <c r="B28" s="14" t="s">
        <v>10</v>
      </c>
      <c r="C28" s="14" t="s">
        <v>13</v>
      </c>
      <c r="D28" s="14" t="s">
        <v>85</v>
      </c>
      <c r="E28" s="14" t="s">
        <v>214</v>
      </c>
      <c r="F28" s="14" t="s">
        <v>338</v>
      </c>
      <c r="G28" s="14" t="s">
        <v>60</v>
      </c>
      <c r="H28" s="14" t="s">
        <v>446</v>
      </c>
      <c r="I28" s="17">
        <v>88769175.085749865</v>
      </c>
      <c r="J28" s="14" t="s">
        <v>41</v>
      </c>
      <c r="K28" s="17">
        <v>115399927.61147483</v>
      </c>
      <c r="L28" s="14" t="s">
        <v>446</v>
      </c>
      <c r="M28" s="17">
        <v>88769175.085749865</v>
      </c>
      <c r="N28" s="14" t="s">
        <v>41</v>
      </c>
      <c r="O28" s="17">
        <v>115399927.61147483</v>
      </c>
      <c r="P28" s="17">
        <v>88769175.085749865</v>
      </c>
      <c r="Q28" s="17">
        <v>0</v>
      </c>
      <c r="R28" s="17">
        <v>0</v>
      </c>
      <c r="S28" s="18">
        <v>0</v>
      </c>
      <c r="T28" s="14" t="s">
        <v>40</v>
      </c>
      <c r="U28" s="14" t="s">
        <v>60</v>
      </c>
      <c r="V28" s="14" t="s">
        <v>460</v>
      </c>
      <c r="W28" s="18">
        <v>1.5951539569760012</v>
      </c>
      <c r="X28" s="18">
        <v>1</v>
      </c>
      <c r="Y28" s="14" t="s">
        <v>60</v>
      </c>
      <c r="Z28" s="14" t="s">
        <v>60</v>
      </c>
      <c r="AA28" s="18" t="s">
        <v>60</v>
      </c>
      <c r="AB28" s="18" t="s">
        <v>60</v>
      </c>
      <c r="AC28" s="14" t="s">
        <v>60</v>
      </c>
    </row>
    <row r="29" spans="1:29" x14ac:dyDescent="0.15">
      <c r="A29" s="14" t="s">
        <v>59</v>
      </c>
      <c r="B29" s="14" t="s">
        <v>10</v>
      </c>
      <c r="C29" s="14" t="s">
        <v>13</v>
      </c>
      <c r="D29" s="14" t="s">
        <v>86</v>
      </c>
      <c r="E29" s="14" t="s">
        <v>215</v>
      </c>
      <c r="F29" s="14" t="s">
        <v>339</v>
      </c>
      <c r="G29" s="14" t="s">
        <v>60</v>
      </c>
      <c r="H29" s="14" t="s">
        <v>446</v>
      </c>
      <c r="I29" s="17">
        <v>28474213.23680165</v>
      </c>
      <c r="J29" s="14" t="s">
        <v>41</v>
      </c>
      <c r="K29" s="17">
        <v>37016477.207842149</v>
      </c>
      <c r="L29" s="14" t="s">
        <v>446</v>
      </c>
      <c r="M29" s="17">
        <v>28474213.23680165</v>
      </c>
      <c r="N29" s="14" t="s">
        <v>41</v>
      </c>
      <c r="O29" s="17">
        <v>37016477.207842149</v>
      </c>
      <c r="P29" s="17">
        <v>28474213.23680165</v>
      </c>
      <c r="Q29" s="17">
        <v>0</v>
      </c>
      <c r="R29" s="17">
        <v>0</v>
      </c>
      <c r="S29" s="18">
        <v>0</v>
      </c>
      <c r="T29" s="14" t="s">
        <v>40</v>
      </c>
      <c r="U29" s="14" t="s">
        <v>60</v>
      </c>
      <c r="V29" s="14" t="s">
        <v>460</v>
      </c>
      <c r="W29" s="18">
        <v>1.5951539569760012</v>
      </c>
      <c r="X29" s="18">
        <v>1</v>
      </c>
      <c r="Y29" s="14" t="s">
        <v>60</v>
      </c>
      <c r="Z29" s="14" t="s">
        <v>60</v>
      </c>
      <c r="AA29" s="18" t="s">
        <v>60</v>
      </c>
      <c r="AB29" s="18" t="s">
        <v>60</v>
      </c>
      <c r="AC29" s="14" t="s">
        <v>60</v>
      </c>
    </row>
    <row r="30" spans="1:29" x14ac:dyDescent="0.15">
      <c r="A30" s="14" t="s">
        <v>59</v>
      </c>
      <c r="B30" s="14" t="s">
        <v>10</v>
      </c>
      <c r="C30" s="14" t="s">
        <v>13</v>
      </c>
      <c r="D30" s="14" t="s">
        <v>87</v>
      </c>
      <c r="E30" s="14" t="s">
        <v>216</v>
      </c>
      <c r="F30" s="14" t="s">
        <v>340</v>
      </c>
      <c r="G30" s="14" t="s">
        <v>60</v>
      </c>
      <c r="H30" s="14" t="s">
        <v>446</v>
      </c>
      <c r="I30" s="17">
        <v>24554992.580032844</v>
      </c>
      <c r="J30" s="14" t="s">
        <v>41</v>
      </c>
      <c r="K30" s="17">
        <v>31921490.354042694</v>
      </c>
      <c r="L30" s="14" t="s">
        <v>446</v>
      </c>
      <c r="M30" s="17">
        <v>24554992.580032844</v>
      </c>
      <c r="N30" s="14" t="s">
        <v>41</v>
      </c>
      <c r="O30" s="17">
        <v>31921490.354042694</v>
      </c>
      <c r="P30" s="17">
        <v>24554992.580032844</v>
      </c>
      <c r="Q30" s="17">
        <v>0</v>
      </c>
      <c r="R30" s="17">
        <v>0</v>
      </c>
      <c r="S30" s="18">
        <v>0</v>
      </c>
      <c r="T30" s="14" t="s">
        <v>40</v>
      </c>
      <c r="U30" s="14" t="s">
        <v>60</v>
      </c>
      <c r="V30" s="14" t="s">
        <v>460</v>
      </c>
      <c r="W30" s="18">
        <v>1.5951539569760012</v>
      </c>
      <c r="X30" s="18">
        <v>1</v>
      </c>
      <c r="Y30" s="14" t="s">
        <v>60</v>
      </c>
      <c r="Z30" s="14" t="s">
        <v>60</v>
      </c>
      <c r="AA30" s="18" t="s">
        <v>60</v>
      </c>
      <c r="AB30" s="18" t="s">
        <v>60</v>
      </c>
      <c r="AC30" s="14" t="s">
        <v>60</v>
      </c>
    </row>
    <row r="31" spans="1:29" x14ac:dyDescent="0.15">
      <c r="A31" s="14" t="s">
        <v>59</v>
      </c>
      <c r="B31" s="14" t="s">
        <v>10</v>
      </c>
      <c r="C31" s="14" t="s">
        <v>13</v>
      </c>
      <c r="D31" s="14" t="s">
        <v>88</v>
      </c>
      <c r="E31" s="14" t="s">
        <v>217</v>
      </c>
      <c r="F31" s="14" t="s">
        <v>341</v>
      </c>
      <c r="G31" s="14" t="s">
        <v>60</v>
      </c>
      <c r="H31" s="14" t="s">
        <v>446</v>
      </c>
      <c r="I31" s="17">
        <v>16287570.427714784</v>
      </c>
      <c r="J31" s="14" t="s">
        <v>41</v>
      </c>
      <c r="K31" s="17">
        <v>21173841.556029219</v>
      </c>
      <c r="L31" s="14" t="s">
        <v>446</v>
      </c>
      <c r="M31" s="17">
        <v>16287570.427714784</v>
      </c>
      <c r="N31" s="14" t="s">
        <v>41</v>
      </c>
      <c r="O31" s="17">
        <v>21173841.556029219</v>
      </c>
      <c r="P31" s="17">
        <v>16287570.427714784</v>
      </c>
      <c r="Q31" s="17">
        <v>0</v>
      </c>
      <c r="R31" s="17">
        <v>0</v>
      </c>
      <c r="S31" s="18">
        <v>0</v>
      </c>
      <c r="T31" s="14" t="s">
        <v>40</v>
      </c>
      <c r="U31" s="14" t="s">
        <v>60</v>
      </c>
      <c r="V31" s="14" t="s">
        <v>460</v>
      </c>
      <c r="W31" s="18">
        <v>1.5951539569760012</v>
      </c>
      <c r="X31" s="18">
        <v>1</v>
      </c>
      <c r="Y31" s="14" t="s">
        <v>60</v>
      </c>
      <c r="Z31" s="14" t="s">
        <v>60</v>
      </c>
      <c r="AA31" s="18" t="s">
        <v>60</v>
      </c>
      <c r="AB31" s="18" t="s">
        <v>60</v>
      </c>
      <c r="AC31" s="14" t="s">
        <v>60</v>
      </c>
    </row>
    <row r="32" spans="1:29" x14ac:dyDescent="0.15">
      <c r="A32" s="14" t="s">
        <v>59</v>
      </c>
      <c r="B32" s="14" t="s">
        <v>10</v>
      </c>
      <c r="C32" s="14" t="s">
        <v>13</v>
      </c>
      <c r="D32" s="14" t="s">
        <v>89</v>
      </c>
      <c r="E32" s="14" t="s">
        <v>218</v>
      </c>
      <c r="F32" s="14" t="s">
        <v>342</v>
      </c>
      <c r="G32" s="14" t="s">
        <v>60</v>
      </c>
      <c r="H32" s="14" t="s">
        <v>446</v>
      </c>
      <c r="I32" s="17">
        <v>15556556.163211945</v>
      </c>
      <c r="J32" s="14" t="s">
        <v>41</v>
      </c>
      <c r="K32" s="17">
        <v>20223523.01217553</v>
      </c>
      <c r="L32" s="14" t="s">
        <v>446</v>
      </c>
      <c r="M32" s="17">
        <v>15556556.163211945</v>
      </c>
      <c r="N32" s="14" t="s">
        <v>41</v>
      </c>
      <c r="O32" s="17">
        <v>20223523.01217553</v>
      </c>
      <c r="P32" s="17">
        <v>15556556.163211945</v>
      </c>
      <c r="Q32" s="17">
        <v>0</v>
      </c>
      <c r="R32" s="17">
        <v>0</v>
      </c>
      <c r="S32" s="18">
        <v>0</v>
      </c>
      <c r="T32" s="14" t="s">
        <v>40</v>
      </c>
      <c r="U32" s="14" t="s">
        <v>60</v>
      </c>
      <c r="V32" s="14" t="s">
        <v>460</v>
      </c>
      <c r="W32" s="18">
        <v>1.5951539569760012</v>
      </c>
      <c r="X32" s="18">
        <v>1</v>
      </c>
      <c r="Y32" s="14" t="s">
        <v>60</v>
      </c>
      <c r="Z32" s="14" t="s">
        <v>60</v>
      </c>
      <c r="AA32" s="18" t="s">
        <v>60</v>
      </c>
      <c r="AB32" s="18" t="s">
        <v>60</v>
      </c>
      <c r="AC32" s="14" t="s">
        <v>60</v>
      </c>
    </row>
    <row r="33" spans="1:29" x14ac:dyDescent="0.15">
      <c r="A33" s="14" t="s">
        <v>59</v>
      </c>
      <c r="B33" s="14" t="s">
        <v>10</v>
      </c>
      <c r="C33" s="14" t="s">
        <v>13</v>
      </c>
      <c r="D33" s="14" t="s">
        <v>90</v>
      </c>
      <c r="E33" s="14" t="s">
        <v>219</v>
      </c>
      <c r="F33" s="14" t="s">
        <v>343</v>
      </c>
      <c r="G33" s="14" t="s">
        <v>60</v>
      </c>
      <c r="H33" s="14" t="s">
        <v>446</v>
      </c>
      <c r="I33" s="17">
        <v>43397329.384763934</v>
      </c>
      <c r="J33" s="14" t="s">
        <v>41</v>
      </c>
      <c r="K33" s="17">
        <v>56416528.200193115</v>
      </c>
      <c r="L33" s="14" t="s">
        <v>446</v>
      </c>
      <c r="M33" s="17">
        <v>43397329.384763934</v>
      </c>
      <c r="N33" s="14" t="s">
        <v>41</v>
      </c>
      <c r="O33" s="17">
        <v>56416528.200193115</v>
      </c>
      <c r="P33" s="17">
        <v>43397329.384763934</v>
      </c>
      <c r="Q33" s="17">
        <v>0</v>
      </c>
      <c r="R33" s="17">
        <v>0</v>
      </c>
      <c r="S33" s="18">
        <v>0</v>
      </c>
      <c r="T33" s="14" t="s">
        <v>40</v>
      </c>
      <c r="U33" s="14" t="s">
        <v>60</v>
      </c>
      <c r="V33" s="14" t="s">
        <v>460</v>
      </c>
      <c r="W33" s="18">
        <v>1.5951539569760012</v>
      </c>
      <c r="X33" s="18">
        <v>1</v>
      </c>
      <c r="Y33" s="14" t="s">
        <v>60</v>
      </c>
      <c r="Z33" s="14" t="s">
        <v>60</v>
      </c>
      <c r="AA33" s="18" t="s">
        <v>60</v>
      </c>
      <c r="AB33" s="18" t="s">
        <v>60</v>
      </c>
      <c r="AC33" s="14" t="s">
        <v>60</v>
      </c>
    </row>
    <row r="34" spans="1:29" x14ac:dyDescent="0.15">
      <c r="A34" s="14" t="s">
        <v>59</v>
      </c>
      <c r="B34" s="14" t="s">
        <v>10</v>
      </c>
      <c r="C34" s="14" t="s">
        <v>13</v>
      </c>
      <c r="D34" s="14" t="s">
        <v>91</v>
      </c>
      <c r="E34" s="14" t="s">
        <v>220</v>
      </c>
      <c r="F34" s="14" t="s">
        <v>344</v>
      </c>
      <c r="G34" s="14" t="s">
        <v>60</v>
      </c>
      <c r="H34" s="14" t="s">
        <v>446</v>
      </c>
      <c r="I34" s="17">
        <v>10582592.178871451</v>
      </c>
      <c r="J34" s="14" t="s">
        <v>41</v>
      </c>
      <c r="K34" s="17">
        <v>13757369.832532886</v>
      </c>
      <c r="L34" s="14" t="s">
        <v>446</v>
      </c>
      <c r="M34" s="17">
        <v>10582592.178871451</v>
      </c>
      <c r="N34" s="14" t="s">
        <v>41</v>
      </c>
      <c r="O34" s="17">
        <v>13757369.832532886</v>
      </c>
      <c r="P34" s="17">
        <v>10582592.178871451</v>
      </c>
      <c r="Q34" s="17">
        <v>0</v>
      </c>
      <c r="R34" s="17">
        <v>0</v>
      </c>
      <c r="S34" s="18">
        <v>0</v>
      </c>
      <c r="T34" s="14" t="s">
        <v>40</v>
      </c>
      <c r="U34" s="14" t="s">
        <v>60</v>
      </c>
      <c r="V34" s="14" t="s">
        <v>460</v>
      </c>
      <c r="W34" s="18">
        <v>1.5951539569760012</v>
      </c>
      <c r="X34" s="18">
        <v>1</v>
      </c>
      <c r="Y34" s="14" t="s">
        <v>60</v>
      </c>
      <c r="Z34" s="14" t="s">
        <v>60</v>
      </c>
      <c r="AA34" s="18" t="s">
        <v>60</v>
      </c>
      <c r="AB34" s="18" t="s">
        <v>60</v>
      </c>
      <c r="AC34" s="14" t="s">
        <v>60</v>
      </c>
    </row>
    <row r="35" spans="1:29" x14ac:dyDescent="0.15">
      <c r="A35" s="14" t="s">
        <v>59</v>
      </c>
      <c r="B35" s="14" t="s">
        <v>10</v>
      </c>
      <c r="C35" s="14" t="s">
        <v>13</v>
      </c>
      <c r="D35" s="14" t="s">
        <v>92</v>
      </c>
      <c r="E35" s="14" t="s">
        <v>221</v>
      </c>
      <c r="F35" s="14" t="s">
        <v>345</v>
      </c>
      <c r="G35" s="14" t="s">
        <v>60</v>
      </c>
      <c r="H35" s="14" t="s">
        <v>446</v>
      </c>
      <c r="I35" s="17">
        <v>105132874.15082745</v>
      </c>
      <c r="J35" s="14" t="s">
        <v>41</v>
      </c>
      <c r="K35" s="17">
        <v>136672736.3960757</v>
      </c>
      <c r="L35" s="14" t="s">
        <v>446</v>
      </c>
      <c r="M35" s="17">
        <v>105132874.15082745</v>
      </c>
      <c r="N35" s="14" t="s">
        <v>41</v>
      </c>
      <c r="O35" s="17">
        <v>136672736.3960757</v>
      </c>
      <c r="P35" s="17">
        <v>105132874.15082745</v>
      </c>
      <c r="Q35" s="17">
        <v>0</v>
      </c>
      <c r="R35" s="17">
        <v>0</v>
      </c>
      <c r="S35" s="18">
        <v>0</v>
      </c>
      <c r="T35" s="14" t="s">
        <v>40</v>
      </c>
      <c r="U35" s="14" t="s">
        <v>60</v>
      </c>
      <c r="V35" s="14" t="s">
        <v>460</v>
      </c>
      <c r="W35" s="18">
        <v>1.5951539569760012</v>
      </c>
      <c r="X35" s="18">
        <v>1</v>
      </c>
      <c r="Y35" s="14" t="s">
        <v>60</v>
      </c>
      <c r="Z35" s="14" t="s">
        <v>60</v>
      </c>
      <c r="AA35" s="18" t="s">
        <v>60</v>
      </c>
      <c r="AB35" s="18" t="s">
        <v>60</v>
      </c>
      <c r="AC35" s="14" t="s">
        <v>60</v>
      </c>
    </row>
    <row r="36" spans="1:29" x14ac:dyDescent="0.15">
      <c r="A36" s="14" t="s">
        <v>59</v>
      </c>
      <c r="B36" s="14" t="s">
        <v>10</v>
      </c>
      <c r="C36" s="14" t="s">
        <v>13</v>
      </c>
      <c r="D36" s="14" t="s">
        <v>93</v>
      </c>
      <c r="E36" s="14" t="s">
        <v>222</v>
      </c>
      <c r="F36" s="14" t="s">
        <v>346</v>
      </c>
      <c r="G36" s="14" t="s">
        <v>60</v>
      </c>
      <c r="H36" s="14" t="s">
        <v>446</v>
      </c>
      <c r="I36" s="17">
        <v>6323213.0226593297</v>
      </c>
      <c r="J36" s="14" t="s">
        <v>41</v>
      </c>
      <c r="K36" s="17">
        <v>8220176.929457129</v>
      </c>
      <c r="L36" s="14" t="s">
        <v>446</v>
      </c>
      <c r="M36" s="17">
        <v>6323213.0226593297</v>
      </c>
      <c r="N36" s="14" t="s">
        <v>41</v>
      </c>
      <c r="O36" s="17">
        <v>8220176.929457129</v>
      </c>
      <c r="P36" s="17">
        <v>6323213.0226593297</v>
      </c>
      <c r="Q36" s="17">
        <v>0</v>
      </c>
      <c r="R36" s="17">
        <v>0</v>
      </c>
      <c r="S36" s="18">
        <v>0</v>
      </c>
      <c r="T36" s="14" t="s">
        <v>40</v>
      </c>
      <c r="U36" s="14" t="s">
        <v>60</v>
      </c>
      <c r="V36" s="14" t="s">
        <v>460</v>
      </c>
      <c r="W36" s="18">
        <v>1.5951539569760012</v>
      </c>
      <c r="X36" s="18">
        <v>1</v>
      </c>
      <c r="Y36" s="14" t="s">
        <v>60</v>
      </c>
      <c r="Z36" s="14" t="s">
        <v>60</v>
      </c>
      <c r="AA36" s="18" t="s">
        <v>60</v>
      </c>
      <c r="AB36" s="18" t="s">
        <v>60</v>
      </c>
      <c r="AC36" s="14" t="s">
        <v>60</v>
      </c>
    </row>
    <row r="37" spans="1:29" x14ac:dyDescent="0.15">
      <c r="A37" s="14" t="s">
        <v>59</v>
      </c>
      <c r="B37" s="14" t="s">
        <v>10</v>
      </c>
      <c r="C37" s="14" t="s">
        <v>13</v>
      </c>
      <c r="D37" s="14" t="s">
        <v>94</v>
      </c>
      <c r="E37" s="14" t="s">
        <v>223</v>
      </c>
      <c r="F37" s="14" t="s">
        <v>347</v>
      </c>
      <c r="G37" s="14" t="s">
        <v>60</v>
      </c>
      <c r="H37" s="14" t="s">
        <v>446</v>
      </c>
      <c r="I37" s="17">
        <v>120934663.45847844</v>
      </c>
      <c r="J37" s="14" t="s">
        <v>41</v>
      </c>
      <c r="K37" s="17">
        <v>157215062.49602196</v>
      </c>
      <c r="L37" s="14" t="s">
        <v>446</v>
      </c>
      <c r="M37" s="17">
        <v>120934663.45847844</v>
      </c>
      <c r="N37" s="14" t="s">
        <v>41</v>
      </c>
      <c r="O37" s="17">
        <v>157215062.49602196</v>
      </c>
      <c r="P37" s="17">
        <v>120934663.45847844</v>
      </c>
      <c r="Q37" s="17">
        <v>0</v>
      </c>
      <c r="R37" s="17">
        <v>0</v>
      </c>
      <c r="S37" s="18">
        <v>0</v>
      </c>
      <c r="T37" s="14" t="s">
        <v>40</v>
      </c>
      <c r="U37" s="14" t="s">
        <v>60</v>
      </c>
      <c r="V37" s="14" t="s">
        <v>460</v>
      </c>
      <c r="W37" s="18">
        <v>1.5951539569760012</v>
      </c>
      <c r="X37" s="18">
        <v>1</v>
      </c>
      <c r="Y37" s="14" t="s">
        <v>60</v>
      </c>
      <c r="Z37" s="14" t="s">
        <v>60</v>
      </c>
      <c r="AA37" s="18" t="s">
        <v>60</v>
      </c>
      <c r="AB37" s="18" t="s">
        <v>60</v>
      </c>
      <c r="AC37" s="14" t="s">
        <v>60</v>
      </c>
    </row>
    <row r="38" spans="1:29" x14ac:dyDescent="0.15">
      <c r="A38" s="14" t="s">
        <v>59</v>
      </c>
      <c r="B38" s="14" t="s">
        <v>10</v>
      </c>
      <c r="C38" s="14" t="s">
        <v>13</v>
      </c>
      <c r="D38" s="14" t="s">
        <v>95</v>
      </c>
      <c r="E38" s="14" t="s">
        <v>224</v>
      </c>
      <c r="F38" s="14" t="s">
        <v>348</v>
      </c>
      <c r="G38" s="14" t="s">
        <v>60</v>
      </c>
      <c r="H38" s="14" t="s">
        <v>446</v>
      </c>
      <c r="I38" s="17">
        <v>63814342.331267387</v>
      </c>
      <c r="J38" s="14" t="s">
        <v>41</v>
      </c>
      <c r="K38" s="17">
        <v>82958645.030647606</v>
      </c>
      <c r="L38" s="14" t="s">
        <v>446</v>
      </c>
      <c r="M38" s="17">
        <v>63814342.331267387</v>
      </c>
      <c r="N38" s="14" t="s">
        <v>41</v>
      </c>
      <c r="O38" s="17">
        <v>82958645.030647606</v>
      </c>
      <c r="P38" s="17">
        <v>63814342.331267387</v>
      </c>
      <c r="Q38" s="17">
        <v>0</v>
      </c>
      <c r="R38" s="17">
        <v>0</v>
      </c>
      <c r="S38" s="18">
        <v>0</v>
      </c>
      <c r="T38" s="14" t="s">
        <v>40</v>
      </c>
      <c r="U38" s="14" t="s">
        <v>60</v>
      </c>
      <c r="V38" s="14" t="s">
        <v>460</v>
      </c>
      <c r="W38" s="18">
        <v>1.5951539569760012</v>
      </c>
      <c r="X38" s="18">
        <v>1</v>
      </c>
      <c r="Y38" s="14" t="s">
        <v>60</v>
      </c>
      <c r="Z38" s="14" t="s">
        <v>60</v>
      </c>
      <c r="AA38" s="18" t="s">
        <v>60</v>
      </c>
      <c r="AB38" s="18" t="s">
        <v>60</v>
      </c>
      <c r="AC38" s="14" t="s">
        <v>60</v>
      </c>
    </row>
    <row r="39" spans="1:29" x14ac:dyDescent="0.15">
      <c r="A39" s="14" t="s">
        <v>59</v>
      </c>
      <c r="B39" s="14" t="s">
        <v>10</v>
      </c>
      <c r="C39" s="14" t="s">
        <v>13</v>
      </c>
      <c r="D39" s="14" t="s">
        <v>96</v>
      </c>
      <c r="E39" s="14" t="s">
        <v>225</v>
      </c>
      <c r="F39" s="14" t="s">
        <v>349</v>
      </c>
      <c r="G39" s="14" t="s">
        <v>60</v>
      </c>
      <c r="H39" s="14" t="s">
        <v>446</v>
      </c>
      <c r="I39" s="17">
        <v>4095553.9181730091</v>
      </c>
      <c r="J39" s="14" t="s">
        <v>41</v>
      </c>
      <c r="K39" s="17">
        <v>5324220.0936249122</v>
      </c>
      <c r="L39" s="14" t="s">
        <v>446</v>
      </c>
      <c r="M39" s="17">
        <v>4095553.9181730091</v>
      </c>
      <c r="N39" s="14" t="s">
        <v>41</v>
      </c>
      <c r="O39" s="17">
        <v>5324220.0936249122</v>
      </c>
      <c r="P39" s="17">
        <v>4095553.9181730091</v>
      </c>
      <c r="Q39" s="17">
        <v>0</v>
      </c>
      <c r="R39" s="17">
        <v>0</v>
      </c>
      <c r="S39" s="18">
        <v>0</v>
      </c>
      <c r="T39" s="14" t="s">
        <v>40</v>
      </c>
      <c r="U39" s="14" t="s">
        <v>60</v>
      </c>
      <c r="V39" s="14" t="s">
        <v>460</v>
      </c>
      <c r="W39" s="18">
        <v>1.5951539569760012</v>
      </c>
      <c r="X39" s="18">
        <v>1</v>
      </c>
      <c r="Y39" s="14" t="s">
        <v>60</v>
      </c>
      <c r="Z39" s="14" t="s">
        <v>60</v>
      </c>
      <c r="AA39" s="18" t="s">
        <v>60</v>
      </c>
      <c r="AB39" s="18" t="s">
        <v>60</v>
      </c>
      <c r="AC39" s="14" t="s">
        <v>60</v>
      </c>
    </row>
    <row r="40" spans="1:29" x14ac:dyDescent="0.15">
      <c r="A40" s="14" t="s">
        <v>59</v>
      </c>
      <c r="B40" s="14" t="s">
        <v>10</v>
      </c>
      <c r="C40" s="14" t="s">
        <v>13</v>
      </c>
      <c r="D40" s="14" t="s">
        <v>97</v>
      </c>
      <c r="E40" s="14" t="s">
        <v>226</v>
      </c>
      <c r="F40" s="14" t="s">
        <v>350</v>
      </c>
      <c r="G40" s="14" t="s">
        <v>60</v>
      </c>
      <c r="H40" s="14" t="s">
        <v>446</v>
      </c>
      <c r="I40" s="17">
        <v>80615497.85608612</v>
      </c>
      <c r="J40" s="14" t="s">
        <v>41</v>
      </c>
      <c r="K40" s="17">
        <v>104800147.21291198</v>
      </c>
      <c r="L40" s="14" t="s">
        <v>446</v>
      </c>
      <c r="M40" s="17">
        <v>80615497.85608612</v>
      </c>
      <c r="N40" s="14" t="s">
        <v>41</v>
      </c>
      <c r="O40" s="17">
        <v>104800147.21291198</v>
      </c>
      <c r="P40" s="17">
        <v>80615497.85608612</v>
      </c>
      <c r="Q40" s="17">
        <v>0</v>
      </c>
      <c r="R40" s="17">
        <v>0</v>
      </c>
      <c r="S40" s="18">
        <v>0</v>
      </c>
      <c r="T40" s="14" t="s">
        <v>40</v>
      </c>
      <c r="U40" s="14" t="s">
        <v>60</v>
      </c>
      <c r="V40" s="14" t="s">
        <v>460</v>
      </c>
      <c r="W40" s="18">
        <v>1.5951539569760012</v>
      </c>
      <c r="X40" s="18">
        <v>1</v>
      </c>
      <c r="Y40" s="14" t="s">
        <v>60</v>
      </c>
      <c r="Z40" s="14" t="s">
        <v>60</v>
      </c>
      <c r="AA40" s="18" t="s">
        <v>60</v>
      </c>
      <c r="AB40" s="18" t="s">
        <v>60</v>
      </c>
      <c r="AC40" s="14" t="s">
        <v>60</v>
      </c>
    </row>
    <row r="41" spans="1:29" x14ac:dyDescent="0.15">
      <c r="A41" s="14" t="s">
        <v>59</v>
      </c>
      <c r="B41" s="14" t="s">
        <v>10</v>
      </c>
      <c r="C41" s="14" t="s">
        <v>13</v>
      </c>
      <c r="D41" s="14" t="s">
        <v>98</v>
      </c>
      <c r="E41" s="14" t="s">
        <v>227</v>
      </c>
      <c r="F41" s="14" t="s">
        <v>351</v>
      </c>
      <c r="G41" s="14" t="s">
        <v>60</v>
      </c>
      <c r="H41" s="14" t="s">
        <v>446</v>
      </c>
      <c r="I41" s="17">
        <v>26696245.714483056</v>
      </c>
      <c r="J41" s="14" t="s">
        <v>41</v>
      </c>
      <c r="K41" s="17">
        <v>34705119.428827971</v>
      </c>
      <c r="L41" s="14" t="s">
        <v>446</v>
      </c>
      <c r="M41" s="17">
        <v>26696245.714483056</v>
      </c>
      <c r="N41" s="14" t="s">
        <v>41</v>
      </c>
      <c r="O41" s="17">
        <v>34705119.428827971</v>
      </c>
      <c r="P41" s="17">
        <v>26696245.714483056</v>
      </c>
      <c r="Q41" s="17">
        <v>0</v>
      </c>
      <c r="R41" s="17">
        <v>0</v>
      </c>
      <c r="S41" s="18">
        <v>0</v>
      </c>
      <c r="T41" s="14" t="s">
        <v>40</v>
      </c>
      <c r="U41" s="14" t="s">
        <v>60</v>
      </c>
      <c r="V41" s="14" t="s">
        <v>460</v>
      </c>
      <c r="W41" s="18">
        <v>1.5951539569760012</v>
      </c>
      <c r="X41" s="18">
        <v>1</v>
      </c>
      <c r="Y41" s="14" t="s">
        <v>60</v>
      </c>
      <c r="Z41" s="14" t="s">
        <v>60</v>
      </c>
      <c r="AA41" s="18" t="s">
        <v>60</v>
      </c>
      <c r="AB41" s="18" t="s">
        <v>60</v>
      </c>
      <c r="AC41" s="14" t="s">
        <v>60</v>
      </c>
    </row>
    <row r="42" spans="1:29" x14ac:dyDescent="0.15">
      <c r="A42" s="14" t="s">
        <v>59</v>
      </c>
      <c r="B42" s="14" t="s">
        <v>10</v>
      </c>
      <c r="C42" s="14" t="s">
        <v>13</v>
      </c>
      <c r="D42" s="14" t="s">
        <v>99</v>
      </c>
      <c r="E42" s="14" t="s">
        <v>228</v>
      </c>
      <c r="F42" s="14" t="s">
        <v>352</v>
      </c>
      <c r="G42" s="14" t="s">
        <v>60</v>
      </c>
      <c r="H42" s="14" t="s">
        <v>446</v>
      </c>
      <c r="I42" s="17">
        <v>3828386.9817273985</v>
      </c>
      <c r="J42" s="14" t="s">
        <v>41</v>
      </c>
      <c r="K42" s="17">
        <v>4976903.0762456181</v>
      </c>
      <c r="L42" s="14" t="s">
        <v>446</v>
      </c>
      <c r="M42" s="17">
        <v>3828386.9817273985</v>
      </c>
      <c r="N42" s="14" t="s">
        <v>41</v>
      </c>
      <c r="O42" s="17">
        <v>4976903.0762456181</v>
      </c>
      <c r="P42" s="17">
        <v>3828386.9817273985</v>
      </c>
      <c r="Q42" s="17">
        <v>0</v>
      </c>
      <c r="R42" s="17">
        <v>0</v>
      </c>
      <c r="S42" s="18">
        <v>0</v>
      </c>
      <c r="T42" s="14" t="s">
        <v>40</v>
      </c>
      <c r="U42" s="14" t="s">
        <v>60</v>
      </c>
      <c r="V42" s="14" t="s">
        <v>460</v>
      </c>
      <c r="W42" s="18">
        <v>1.5951539569760012</v>
      </c>
      <c r="X42" s="18">
        <v>1</v>
      </c>
      <c r="Y42" s="14" t="s">
        <v>60</v>
      </c>
      <c r="Z42" s="14" t="s">
        <v>60</v>
      </c>
      <c r="AA42" s="18" t="s">
        <v>60</v>
      </c>
      <c r="AB42" s="18" t="s">
        <v>60</v>
      </c>
      <c r="AC42" s="14" t="s">
        <v>60</v>
      </c>
    </row>
    <row r="43" spans="1:29" x14ac:dyDescent="0.15">
      <c r="A43" s="14" t="s">
        <v>59</v>
      </c>
      <c r="B43" s="14" t="s">
        <v>10</v>
      </c>
      <c r="C43" s="14" t="s">
        <v>13</v>
      </c>
      <c r="D43" s="14" t="s">
        <v>100</v>
      </c>
      <c r="E43" s="14" t="s">
        <v>229</v>
      </c>
      <c r="F43" s="14" t="s">
        <v>353</v>
      </c>
      <c r="G43" s="14" t="s">
        <v>60</v>
      </c>
      <c r="H43" s="14" t="s">
        <v>446</v>
      </c>
      <c r="I43" s="17">
        <v>113090552.0821674</v>
      </c>
      <c r="J43" s="14" t="s">
        <v>41</v>
      </c>
      <c r="K43" s="17">
        <v>147017717.70681763</v>
      </c>
      <c r="L43" s="14" t="s">
        <v>446</v>
      </c>
      <c r="M43" s="17">
        <v>113090552.0821674</v>
      </c>
      <c r="N43" s="14" t="s">
        <v>41</v>
      </c>
      <c r="O43" s="17">
        <v>147017717.70681763</v>
      </c>
      <c r="P43" s="17">
        <v>113090552.0821674</v>
      </c>
      <c r="Q43" s="17">
        <v>0</v>
      </c>
      <c r="R43" s="17">
        <v>0</v>
      </c>
      <c r="S43" s="18">
        <v>0</v>
      </c>
      <c r="T43" s="14" t="s">
        <v>40</v>
      </c>
      <c r="U43" s="14" t="s">
        <v>60</v>
      </c>
      <c r="V43" s="14" t="s">
        <v>460</v>
      </c>
      <c r="W43" s="18">
        <v>1.5951539569760012</v>
      </c>
      <c r="X43" s="18">
        <v>1</v>
      </c>
      <c r="Y43" s="14" t="s">
        <v>60</v>
      </c>
      <c r="Z43" s="14" t="s">
        <v>60</v>
      </c>
      <c r="AA43" s="18" t="s">
        <v>60</v>
      </c>
      <c r="AB43" s="18" t="s">
        <v>60</v>
      </c>
      <c r="AC43" s="14" t="s">
        <v>60</v>
      </c>
    </row>
    <row r="44" spans="1:29" x14ac:dyDescent="0.15">
      <c r="A44" s="14" t="s">
        <v>59</v>
      </c>
      <c r="B44" s="14" t="s">
        <v>10</v>
      </c>
      <c r="C44" s="14" t="s">
        <v>13</v>
      </c>
      <c r="D44" s="14" t="s">
        <v>101</v>
      </c>
      <c r="E44" s="14" t="s">
        <v>230</v>
      </c>
      <c r="F44" s="14" t="s">
        <v>354</v>
      </c>
      <c r="G44" s="14" t="s">
        <v>60</v>
      </c>
      <c r="H44" s="14" t="s">
        <v>446</v>
      </c>
      <c r="I44" s="17">
        <v>18210151.502047945</v>
      </c>
      <c r="J44" s="14" t="s">
        <v>41</v>
      </c>
      <c r="K44" s="17">
        <v>23673196.95266233</v>
      </c>
      <c r="L44" s="14" t="s">
        <v>446</v>
      </c>
      <c r="M44" s="17">
        <v>18210151.502047945</v>
      </c>
      <c r="N44" s="14" t="s">
        <v>41</v>
      </c>
      <c r="O44" s="17">
        <v>23673196.95266233</v>
      </c>
      <c r="P44" s="17">
        <v>18210151.502047945</v>
      </c>
      <c r="Q44" s="17">
        <v>0</v>
      </c>
      <c r="R44" s="17">
        <v>0</v>
      </c>
      <c r="S44" s="18">
        <v>0</v>
      </c>
      <c r="T44" s="14" t="s">
        <v>40</v>
      </c>
      <c r="U44" s="14" t="s">
        <v>60</v>
      </c>
      <c r="V44" s="14" t="s">
        <v>460</v>
      </c>
      <c r="W44" s="18">
        <v>1.5951539569760012</v>
      </c>
      <c r="X44" s="18">
        <v>1</v>
      </c>
      <c r="Y44" s="14" t="s">
        <v>60</v>
      </c>
      <c r="Z44" s="14" t="s">
        <v>60</v>
      </c>
      <c r="AA44" s="18" t="s">
        <v>60</v>
      </c>
      <c r="AB44" s="18" t="s">
        <v>60</v>
      </c>
      <c r="AC44" s="14" t="s">
        <v>60</v>
      </c>
    </row>
    <row r="45" spans="1:29" x14ac:dyDescent="0.15">
      <c r="A45" s="14" t="s">
        <v>59</v>
      </c>
      <c r="B45" s="14" t="s">
        <v>10</v>
      </c>
      <c r="C45" s="14" t="s">
        <v>13</v>
      </c>
      <c r="D45" s="14" t="s">
        <v>102</v>
      </c>
      <c r="E45" s="14" t="s">
        <v>231</v>
      </c>
      <c r="F45" s="14" t="s">
        <v>355</v>
      </c>
      <c r="G45" s="14" t="s">
        <v>60</v>
      </c>
      <c r="H45" s="14" t="s">
        <v>446</v>
      </c>
      <c r="I45" s="17">
        <v>6212621.6304521058</v>
      </c>
      <c r="J45" s="14" t="s">
        <v>41</v>
      </c>
      <c r="K45" s="17">
        <v>8076408.1195877381</v>
      </c>
      <c r="L45" s="14" t="s">
        <v>446</v>
      </c>
      <c r="M45" s="17">
        <v>6212621.6304521058</v>
      </c>
      <c r="N45" s="14" t="s">
        <v>41</v>
      </c>
      <c r="O45" s="17">
        <v>8076408.1195877381</v>
      </c>
      <c r="P45" s="17">
        <v>6212621.6304521058</v>
      </c>
      <c r="Q45" s="17">
        <v>0</v>
      </c>
      <c r="R45" s="17">
        <v>0</v>
      </c>
      <c r="S45" s="18">
        <v>0</v>
      </c>
      <c r="T45" s="14" t="s">
        <v>40</v>
      </c>
      <c r="U45" s="14" t="s">
        <v>60</v>
      </c>
      <c r="V45" s="14" t="s">
        <v>460</v>
      </c>
      <c r="W45" s="18">
        <v>1.5951539569760012</v>
      </c>
      <c r="X45" s="18">
        <v>1</v>
      </c>
      <c r="Y45" s="14" t="s">
        <v>60</v>
      </c>
      <c r="Z45" s="14" t="s">
        <v>60</v>
      </c>
      <c r="AA45" s="18" t="s">
        <v>60</v>
      </c>
      <c r="AB45" s="18" t="s">
        <v>60</v>
      </c>
      <c r="AC45" s="14" t="s">
        <v>60</v>
      </c>
    </row>
    <row r="46" spans="1:29" x14ac:dyDescent="0.15">
      <c r="A46" s="14" t="s">
        <v>59</v>
      </c>
      <c r="B46" s="14" t="s">
        <v>10</v>
      </c>
      <c r="C46" s="14" t="s">
        <v>13</v>
      </c>
      <c r="D46" s="14" t="s">
        <v>103</v>
      </c>
      <c r="E46" s="14" t="s">
        <v>232</v>
      </c>
      <c r="F46" s="14" t="s">
        <v>356</v>
      </c>
      <c r="G46" s="14" t="s">
        <v>60</v>
      </c>
      <c r="H46" s="14" t="s">
        <v>446</v>
      </c>
      <c r="I46" s="17">
        <v>3620108.5167575683</v>
      </c>
      <c r="J46" s="14" t="s">
        <v>41</v>
      </c>
      <c r="K46" s="17">
        <v>4706141.071784839</v>
      </c>
      <c r="L46" s="14" t="s">
        <v>446</v>
      </c>
      <c r="M46" s="17">
        <v>3620108.5167575683</v>
      </c>
      <c r="N46" s="14" t="s">
        <v>41</v>
      </c>
      <c r="O46" s="17">
        <v>4706141.071784839</v>
      </c>
      <c r="P46" s="17">
        <v>3620108.5167575683</v>
      </c>
      <c r="Q46" s="17">
        <v>0</v>
      </c>
      <c r="R46" s="17">
        <v>0</v>
      </c>
      <c r="S46" s="18">
        <v>0</v>
      </c>
      <c r="T46" s="14" t="s">
        <v>40</v>
      </c>
      <c r="U46" s="14" t="s">
        <v>60</v>
      </c>
      <c r="V46" s="14" t="s">
        <v>460</v>
      </c>
      <c r="W46" s="18">
        <v>1.5951539569760012</v>
      </c>
      <c r="X46" s="18">
        <v>1</v>
      </c>
      <c r="Y46" s="14" t="s">
        <v>60</v>
      </c>
      <c r="Z46" s="14" t="s">
        <v>60</v>
      </c>
      <c r="AA46" s="18" t="s">
        <v>60</v>
      </c>
      <c r="AB46" s="18" t="s">
        <v>60</v>
      </c>
      <c r="AC46" s="14" t="s">
        <v>60</v>
      </c>
    </row>
    <row r="47" spans="1:29" x14ac:dyDescent="0.15">
      <c r="A47" s="14" t="s">
        <v>59</v>
      </c>
      <c r="B47" s="14" t="s">
        <v>10</v>
      </c>
      <c r="C47" s="14" t="s">
        <v>13</v>
      </c>
      <c r="D47" s="14" t="s">
        <v>104</v>
      </c>
      <c r="E47" s="14" t="s">
        <v>233</v>
      </c>
      <c r="F47" s="14" t="s">
        <v>357</v>
      </c>
      <c r="G47" s="14" t="s">
        <v>60</v>
      </c>
      <c r="H47" s="14" t="s">
        <v>446</v>
      </c>
      <c r="I47" s="17">
        <v>4601736.9880857514</v>
      </c>
      <c r="J47" s="14" t="s">
        <v>41</v>
      </c>
      <c r="K47" s="17">
        <v>5982258.0845114766</v>
      </c>
      <c r="L47" s="14" t="s">
        <v>446</v>
      </c>
      <c r="M47" s="17">
        <v>4601736.9880857514</v>
      </c>
      <c r="N47" s="14" t="s">
        <v>41</v>
      </c>
      <c r="O47" s="17">
        <v>5982258.0845114766</v>
      </c>
      <c r="P47" s="17">
        <v>4601736.9880857514</v>
      </c>
      <c r="Q47" s="17">
        <v>0</v>
      </c>
      <c r="R47" s="17">
        <v>0</v>
      </c>
      <c r="S47" s="18">
        <v>0</v>
      </c>
      <c r="T47" s="14" t="s">
        <v>40</v>
      </c>
      <c r="U47" s="14" t="s">
        <v>60</v>
      </c>
      <c r="V47" s="14" t="s">
        <v>460</v>
      </c>
      <c r="W47" s="18">
        <v>1.5951539569760012</v>
      </c>
      <c r="X47" s="18">
        <v>1</v>
      </c>
      <c r="Y47" s="14" t="s">
        <v>60</v>
      </c>
      <c r="Z47" s="14" t="s">
        <v>60</v>
      </c>
      <c r="AA47" s="18" t="s">
        <v>60</v>
      </c>
      <c r="AB47" s="18" t="s">
        <v>60</v>
      </c>
      <c r="AC47" s="14" t="s">
        <v>60</v>
      </c>
    </row>
    <row r="48" spans="1:29" x14ac:dyDescent="0.15">
      <c r="A48" s="14" t="s">
        <v>59</v>
      </c>
      <c r="B48" s="14" t="s">
        <v>10</v>
      </c>
      <c r="C48" s="14" t="s">
        <v>13</v>
      </c>
      <c r="D48" s="14" t="s">
        <v>105</v>
      </c>
      <c r="E48" s="14" t="s">
        <v>234</v>
      </c>
      <c r="F48" s="14" t="s">
        <v>358</v>
      </c>
      <c r="G48" s="14" t="s">
        <v>60</v>
      </c>
      <c r="H48" s="14" t="s">
        <v>446</v>
      </c>
      <c r="I48" s="17">
        <v>104114638.20807558</v>
      </c>
      <c r="J48" s="14" t="s">
        <v>41</v>
      </c>
      <c r="K48" s="17">
        <v>135349029.67049825</v>
      </c>
      <c r="L48" s="14" t="s">
        <v>446</v>
      </c>
      <c r="M48" s="17">
        <v>104114638.20807558</v>
      </c>
      <c r="N48" s="14" t="s">
        <v>41</v>
      </c>
      <c r="O48" s="17">
        <v>135349029.67049825</v>
      </c>
      <c r="P48" s="17">
        <v>104114638.20807558</v>
      </c>
      <c r="Q48" s="17">
        <v>0</v>
      </c>
      <c r="R48" s="17">
        <v>0</v>
      </c>
      <c r="S48" s="18">
        <v>0</v>
      </c>
      <c r="T48" s="14" t="s">
        <v>40</v>
      </c>
      <c r="U48" s="14" t="s">
        <v>60</v>
      </c>
      <c r="V48" s="14" t="s">
        <v>460</v>
      </c>
      <c r="W48" s="18">
        <v>1.5951539569760012</v>
      </c>
      <c r="X48" s="18">
        <v>1</v>
      </c>
      <c r="Y48" s="14" t="s">
        <v>60</v>
      </c>
      <c r="Z48" s="14" t="s">
        <v>60</v>
      </c>
      <c r="AA48" s="18" t="s">
        <v>60</v>
      </c>
      <c r="AB48" s="18" t="s">
        <v>60</v>
      </c>
      <c r="AC48" s="14" t="s">
        <v>60</v>
      </c>
    </row>
    <row r="49" spans="1:29" x14ac:dyDescent="0.15">
      <c r="A49" s="14" t="s">
        <v>59</v>
      </c>
      <c r="B49" s="14" t="s">
        <v>10</v>
      </c>
      <c r="C49" s="14" t="s">
        <v>13</v>
      </c>
      <c r="D49" s="14" t="s">
        <v>106</v>
      </c>
      <c r="E49" s="14" t="s">
        <v>235</v>
      </c>
      <c r="F49" s="14" t="s">
        <v>359</v>
      </c>
      <c r="G49" s="14" t="s">
        <v>60</v>
      </c>
      <c r="H49" s="14" t="s">
        <v>446</v>
      </c>
      <c r="I49" s="17">
        <v>7091993.3839368401</v>
      </c>
      <c r="J49" s="14" t="s">
        <v>41</v>
      </c>
      <c r="K49" s="17">
        <v>9219591.3991178926</v>
      </c>
      <c r="L49" s="14" t="s">
        <v>446</v>
      </c>
      <c r="M49" s="17">
        <v>7091993.3839368401</v>
      </c>
      <c r="N49" s="14" t="s">
        <v>41</v>
      </c>
      <c r="O49" s="17">
        <v>9219591.3991178926</v>
      </c>
      <c r="P49" s="17">
        <v>7091993.3839368401</v>
      </c>
      <c r="Q49" s="17">
        <v>0</v>
      </c>
      <c r="R49" s="17">
        <v>0</v>
      </c>
      <c r="S49" s="18">
        <v>0</v>
      </c>
      <c r="T49" s="14" t="s">
        <v>40</v>
      </c>
      <c r="U49" s="14" t="s">
        <v>60</v>
      </c>
      <c r="V49" s="14" t="s">
        <v>460</v>
      </c>
      <c r="W49" s="18">
        <v>1.5951539569760012</v>
      </c>
      <c r="X49" s="18">
        <v>1</v>
      </c>
      <c r="Y49" s="14" t="s">
        <v>60</v>
      </c>
      <c r="Z49" s="14" t="s">
        <v>60</v>
      </c>
      <c r="AA49" s="18" t="s">
        <v>60</v>
      </c>
      <c r="AB49" s="18" t="s">
        <v>60</v>
      </c>
      <c r="AC49" s="14" t="s">
        <v>60</v>
      </c>
    </row>
    <row r="50" spans="1:29" x14ac:dyDescent="0.15">
      <c r="A50" s="14" t="s">
        <v>59</v>
      </c>
      <c r="B50" s="14" t="s">
        <v>10</v>
      </c>
      <c r="C50" s="14" t="s">
        <v>13</v>
      </c>
      <c r="D50" s="14" t="s">
        <v>107</v>
      </c>
      <c r="E50" s="14" t="s">
        <v>236</v>
      </c>
      <c r="F50" s="14" t="s">
        <v>360</v>
      </c>
      <c r="G50" s="14" t="s">
        <v>60</v>
      </c>
      <c r="H50" s="14" t="s">
        <v>446</v>
      </c>
      <c r="I50" s="17">
        <v>62991664.582326047</v>
      </c>
      <c r="J50" s="14" t="s">
        <v>41</v>
      </c>
      <c r="K50" s="17">
        <v>81889163.957023859</v>
      </c>
      <c r="L50" s="14" t="s">
        <v>446</v>
      </c>
      <c r="M50" s="17">
        <v>62991664.582326047</v>
      </c>
      <c r="N50" s="14" t="s">
        <v>41</v>
      </c>
      <c r="O50" s="17">
        <v>81889163.957023859</v>
      </c>
      <c r="P50" s="17">
        <v>62991664.582326047</v>
      </c>
      <c r="Q50" s="17">
        <v>0</v>
      </c>
      <c r="R50" s="17">
        <v>0</v>
      </c>
      <c r="S50" s="18">
        <v>0</v>
      </c>
      <c r="T50" s="14" t="s">
        <v>40</v>
      </c>
      <c r="U50" s="14" t="s">
        <v>60</v>
      </c>
      <c r="V50" s="14" t="s">
        <v>460</v>
      </c>
      <c r="W50" s="18">
        <v>1.5951539569760012</v>
      </c>
      <c r="X50" s="18">
        <v>1</v>
      </c>
      <c r="Y50" s="14" t="s">
        <v>60</v>
      </c>
      <c r="Z50" s="14" t="s">
        <v>60</v>
      </c>
      <c r="AA50" s="18" t="s">
        <v>60</v>
      </c>
      <c r="AB50" s="18" t="s">
        <v>60</v>
      </c>
      <c r="AC50" s="14" t="s">
        <v>60</v>
      </c>
    </row>
    <row r="51" spans="1:29" x14ac:dyDescent="0.15">
      <c r="A51" s="14" t="s">
        <v>59</v>
      </c>
      <c r="B51" s="14" t="s">
        <v>10</v>
      </c>
      <c r="C51" s="14" t="s">
        <v>13</v>
      </c>
      <c r="D51" s="14" t="s">
        <v>108</v>
      </c>
      <c r="E51" s="14" t="s">
        <v>237</v>
      </c>
      <c r="F51" s="14" t="s">
        <v>361</v>
      </c>
      <c r="G51" s="14" t="s">
        <v>60</v>
      </c>
      <c r="H51" s="14" t="s">
        <v>446</v>
      </c>
      <c r="I51" s="17">
        <v>32961410.952381056</v>
      </c>
      <c r="J51" s="14" t="s">
        <v>41</v>
      </c>
      <c r="K51" s="17">
        <v>42849834.238095373</v>
      </c>
      <c r="L51" s="14" t="s">
        <v>446</v>
      </c>
      <c r="M51" s="17">
        <v>32961410.952381056</v>
      </c>
      <c r="N51" s="14" t="s">
        <v>41</v>
      </c>
      <c r="O51" s="17">
        <v>42849834.238095373</v>
      </c>
      <c r="P51" s="17">
        <v>32961410.952381056</v>
      </c>
      <c r="Q51" s="17">
        <v>0</v>
      </c>
      <c r="R51" s="17">
        <v>0</v>
      </c>
      <c r="S51" s="18">
        <v>0</v>
      </c>
      <c r="T51" s="14" t="s">
        <v>40</v>
      </c>
      <c r="U51" s="14" t="s">
        <v>60</v>
      </c>
      <c r="V51" s="14" t="s">
        <v>460</v>
      </c>
      <c r="W51" s="18">
        <v>1.5951539569760012</v>
      </c>
      <c r="X51" s="18">
        <v>1</v>
      </c>
      <c r="Y51" s="14" t="s">
        <v>60</v>
      </c>
      <c r="Z51" s="14" t="s">
        <v>60</v>
      </c>
      <c r="AA51" s="18" t="s">
        <v>60</v>
      </c>
      <c r="AB51" s="18" t="s">
        <v>60</v>
      </c>
      <c r="AC51" s="14" t="s">
        <v>60</v>
      </c>
    </row>
    <row r="52" spans="1:29" x14ac:dyDescent="0.15">
      <c r="A52" s="14" t="s">
        <v>59</v>
      </c>
      <c r="B52" s="14" t="s">
        <v>10</v>
      </c>
      <c r="C52" s="14" t="s">
        <v>13</v>
      </c>
      <c r="D52" s="14" t="s">
        <v>109</v>
      </c>
      <c r="E52" s="14" t="s">
        <v>238</v>
      </c>
      <c r="F52" s="14" t="s">
        <v>362</v>
      </c>
      <c r="G52" s="14" t="s">
        <v>60</v>
      </c>
      <c r="H52" s="14" t="s">
        <v>446</v>
      </c>
      <c r="I52" s="17">
        <v>6517853.2167386701</v>
      </c>
      <c r="J52" s="14" t="s">
        <v>41</v>
      </c>
      <c r="K52" s="17">
        <v>8473209.181760272</v>
      </c>
      <c r="L52" s="14" t="s">
        <v>446</v>
      </c>
      <c r="M52" s="17">
        <v>6517853.2167386701</v>
      </c>
      <c r="N52" s="14" t="s">
        <v>41</v>
      </c>
      <c r="O52" s="17">
        <v>8473209.181760272</v>
      </c>
      <c r="P52" s="17">
        <v>6517853.2167386701</v>
      </c>
      <c r="Q52" s="17">
        <v>0</v>
      </c>
      <c r="R52" s="17">
        <v>0</v>
      </c>
      <c r="S52" s="18">
        <v>0</v>
      </c>
      <c r="T52" s="14" t="s">
        <v>40</v>
      </c>
      <c r="U52" s="14" t="s">
        <v>60</v>
      </c>
      <c r="V52" s="14" t="s">
        <v>460</v>
      </c>
      <c r="W52" s="18">
        <v>1.5951539569760012</v>
      </c>
      <c r="X52" s="18">
        <v>1</v>
      </c>
      <c r="Y52" s="14" t="s">
        <v>60</v>
      </c>
      <c r="Z52" s="14" t="s">
        <v>60</v>
      </c>
      <c r="AA52" s="18" t="s">
        <v>60</v>
      </c>
      <c r="AB52" s="18" t="s">
        <v>60</v>
      </c>
      <c r="AC52" s="14" t="s">
        <v>60</v>
      </c>
    </row>
    <row r="53" spans="1:29" x14ac:dyDescent="0.15">
      <c r="A53" s="14" t="s">
        <v>59</v>
      </c>
      <c r="B53" s="14" t="s">
        <v>10</v>
      </c>
      <c r="C53" s="14" t="s">
        <v>13</v>
      </c>
      <c r="D53" s="14" t="s">
        <v>110</v>
      </c>
      <c r="E53" s="14" t="s">
        <v>239</v>
      </c>
      <c r="F53" s="14" t="s">
        <v>363</v>
      </c>
      <c r="G53" s="14" t="s">
        <v>60</v>
      </c>
      <c r="H53" s="14" t="s">
        <v>446</v>
      </c>
      <c r="I53" s="17">
        <v>37449138.217545934</v>
      </c>
      <c r="J53" s="14" t="s">
        <v>41</v>
      </c>
      <c r="K53" s="17">
        <v>48683879.682809711</v>
      </c>
      <c r="L53" s="14" t="s">
        <v>446</v>
      </c>
      <c r="M53" s="17">
        <v>37449138.217545934</v>
      </c>
      <c r="N53" s="14" t="s">
        <v>41</v>
      </c>
      <c r="O53" s="17">
        <v>48683879.682809711</v>
      </c>
      <c r="P53" s="17">
        <v>37449138.217545934</v>
      </c>
      <c r="Q53" s="17">
        <v>0</v>
      </c>
      <c r="R53" s="17">
        <v>0</v>
      </c>
      <c r="S53" s="18">
        <v>0</v>
      </c>
      <c r="T53" s="14" t="s">
        <v>40</v>
      </c>
      <c r="U53" s="14" t="s">
        <v>60</v>
      </c>
      <c r="V53" s="14" t="s">
        <v>460</v>
      </c>
      <c r="W53" s="18">
        <v>1.5951539569760012</v>
      </c>
      <c r="X53" s="18">
        <v>1</v>
      </c>
      <c r="Y53" s="14" t="s">
        <v>60</v>
      </c>
      <c r="Z53" s="14" t="s">
        <v>60</v>
      </c>
      <c r="AA53" s="18" t="s">
        <v>60</v>
      </c>
      <c r="AB53" s="18" t="s">
        <v>60</v>
      </c>
      <c r="AC53" s="14" t="s">
        <v>60</v>
      </c>
    </row>
    <row r="54" spans="1:29" x14ac:dyDescent="0.15">
      <c r="A54" s="14" t="s">
        <v>59</v>
      </c>
      <c r="B54" s="14" t="s">
        <v>10</v>
      </c>
      <c r="C54" s="14" t="s">
        <v>13</v>
      </c>
      <c r="D54" s="14" t="s">
        <v>111</v>
      </c>
      <c r="E54" s="14" t="s">
        <v>240</v>
      </c>
      <c r="F54" s="14" t="s">
        <v>364</v>
      </c>
      <c r="G54" s="14" t="s">
        <v>60</v>
      </c>
      <c r="H54" s="14" t="s">
        <v>446</v>
      </c>
      <c r="I54" s="17">
        <v>4611662.9095346946</v>
      </c>
      <c r="J54" s="14" t="s">
        <v>41</v>
      </c>
      <c r="K54" s="17">
        <v>5995161.782395103</v>
      </c>
      <c r="L54" s="14" t="s">
        <v>446</v>
      </c>
      <c r="M54" s="17">
        <v>4611662.9095346946</v>
      </c>
      <c r="N54" s="14" t="s">
        <v>41</v>
      </c>
      <c r="O54" s="17">
        <v>5995161.782395103</v>
      </c>
      <c r="P54" s="17">
        <v>4611662.9095346946</v>
      </c>
      <c r="Q54" s="17">
        <v>0</v>
      </c>
      <c r="R54" s="17">
        <v>0</v>
      </c>
      <c r="S54" s="18">
        <v>0</v>
      </c>
      <c r="T54" s="14" t="s">
        <v>40</v>
      </c>
      <c r="U54" s="14" t="s">
        <v>60</v>
      </c>
      <c r="V54" s="14" t="s">
        <v>460</v>
      </c>
      <c r="W54" s="18">
        <v>1.5951539569760012</v>
      </c>
      <c r="X54" s="18">
        <v>1</v>
      </c>
      <c r="Y54" s="14" t="s">
        <v>60</v>
      </c>
      <c r="Z54" s="14" t="s">
        <v>60</v>
      </c>
      <c r="AA54" s="18" t="s">
        <v>60</v>
      </c>
      <c r="AB54" s="18" t="s">
        <v>60</v>
      </c>
      <c r="AC54" s="14" t="s">
        <v>60</v>
      </c>
    </row>
    <row r="55" spans="1:29" x14ac:dyDescent="0.15">
      <c r="A55" s="14" t="s">
        <v>59</v>
      </c>
      <c r="B55" s="14" t="s">
        <v>10</v>
      </c>
      <c r="C55" s="14" t="s">
        <v>13</v>
      </c>
      <c r="D55" s="14" t="s">
        <v>112</v>
      </c>
      <c r="E55" s="14" t="s">
        <v>241</v>
      </c>
      <c r="F55" s="14" t="s">
        <v>365</v>
      </c>
      <c r="G55" s="14" t="s">
        <v>60</v>
      </c>
      <c r="H55" s="14" t="s">
        <v>446</v>
      </c>
      <c r="I55" s="17">
        <v>15812060.526609596</v>
      </c>
      <c r="J55" s="14" t="s">
        <v>41</v>
      </c>
      <c r="K55" s="17">
        <v>20555678.684592478</v>
      </c>
      <c r="L55" s="14" t="s">
        <v>446</v>
      </c>
      <c r="M55" s="17">
        <v>15812060.526609596</v>
      </c>
      <c r="N55" s="14" t="s">
        <v>41</v>
      </c>
      <c r="O55" s="17">
        <v>20555678.684592478</v>
      </c>
      <c r="P55" s="17">
        <v>15812060.526609596</v>
      </c>
      <c r="Q55" s="17">
        <v>0</v>
      </c>
      <c r="R55" s="17">
        <v>0</v>
      </c>
      <c r="S55" s="18">
        <v>0</v>
      </c>
      <c r="T55" s="14" t="s">
        <v>40</v>
      </c>
      <c r="U55" s="14" t="s">
        <v>60</v>
      </c>
      <c r="V55" s="14" t="s">
        <v>460</v>
      </c>
      <c r="W55" s="18">
        <v>1.5951539569760012</v>
      </c>
      <c r="X55" s="18">
        <v>1</v>
      </c>
      <c r="Y55" s="14" t="s">
        <v>60</v>
      </c>
      <c r="Z55" s="14" t="s">
        <v>60</v>
      </c>
      <c r="AA55" s="18" t="s">
        <v>60</v>
      </c>
      <c r="AB55" s="18" t="s">
        <v>60</v>
      </c>
      <c r="AC55" s="14" t="s">
        <v>60</v>
      </c>
    </row>
    <row r="56" spans="1:29" x14ac:dyDescent="0.15">
      <c r="A56" s="14" t="s">
        <v>59</v>
      </c>
      <c r="B56" s="14" t="s">
        <v>10</v>
      </c>
      <c r="C56" s="14" t="s">
        <v>13</v>
      </c>
      <c r="D56" s="14" t="s">
        <v>113</v>
      </c>
      <c r="E56" s="14" t="s">
        <v>242</v>
      </c>
      <c r="F56" s="14" t="s">
        <v>366</v>
      </c>
      <c r="G56" s="14" t="s">
        <v>60</v>
      </c>
      <c r="H56" s="14" t="s">
        <v>446</v>
      </c>
      <c r="I56" s="17">
        <v>22430822.489002705</v>
      </c>
      <c r="J56" s="14" t="s">
        <v>41</v>
      </c>
      <c r="K56" s="17">
        <v>29160069.235703517</v>
      </c>
      <c r="L56" s="14" t="s">
        <v>446</v>
      </c>
      <c r="M56" s="17">
        <v>22430822.489002705</v>
      </c>
      <c r="N56" s="14" t="s">
        <v>41</v>
      </c>
      <c r="O56" s="17">
        <v>29160069.235703517</v>
      </c>
      <c r="P56" s="17">
        <v>22430822.489002705</v>
      </c>
      <c r="Q56" s="17">
        <v>0</v>
      </c>
      <c r="R56" s="17">
        <v>0</v>
      </c>
      <c r="S56" s="18">
        <v>0</v>
      </c>
      <c r="T56" s="14" t="s">
        <v>40</v>
      </c>
      <c r="U56" s="14" t="s">
        <v>60</v>
      </c>
      <c r="V56" s="14" t="s">
        <v>460</v>
      </c>
      <c r="W56" s="18">
        <v>1.5951539569760012</v>
      </c>
      <c r="X56" s="18">
        <v>1</v>
      </c>
      <c r="Y56" s="14" t="s">
        <v>60</v>
      </c>
      <c r="Z56" s="14" t="s">
        <v>60</v>
      </c>
      <c r="AA56" s="18" t="s">
        <v>60</v>
      </c>
      <c r="AB56" s="18" t="s">
        <v>60</v>
      </c>
      <c r="AC56" s="14" t="s">
        <v>60</v>
      </c>
    </row>
    <row r="57" spans="1:29" x14ac:dyDescent="0.15">
      <c r="A57" s="14" t="s">
        <v>59</v>
      </c>
      <c r="B57" s="14" t="s">
        <v>10</v>
      </c>
      <c r="C57" s="14" t="s">
        <v>13</v>
      </c>
      <c r="D57" s="14" t="s">
        <v>114</v>
      </c>
      <c r="E57" s="14" t="s">
        <v>243</v>
      </c>
      <c r="F57" s="14" t="s">
        <v>367</v>
      </c>
      <c r="G57" s="14" t="s">
        <v>60</v>
      </c>
      <c r="H57" s="14" t="s">
        <v>446</v>
      </c>
      <c r="I57" s="17">
        <v>7001498.8926904388</v>
      </c>
      <c r="J57" s="14" t="s">
        <v>41</v>
      </c>
      <c r="K57" s="17">
        <v>9101948.5604975708</v>
      </c>
      <c r="L57" s="14" t="s">
        <v>446</v>
      </c>
      <c r="M57" s="17">
        <v>7001498.8926904388</v>
      </c>
      <c r="N57" s="14" t="s">
        <v>41</v>
      </c>
      <c r="O57" s="17">
        <v>9101948.5604975708</v>
      </c>
      <c r="P57" s="17">
        <v>7001498.8926904388</v>
      </c>
      <c r="Q57" s="17">
        <v>0</v>
      </c>
      <c r="R57" s="17">
        <v>0</v>
      </c>
      <c r="S57" s="18">
        <v>0</v>
      </c>
      <c r="T57" s="14" t="s">
        <v>40</v>
      </c>
      <c r="U57" s="14" t="s">
        <v>60</v>
      </c>
      <c r="V57" s="14" t="s">
        <v>460</v>
      </c>
      <c r="W57" s="18">
        <v>1.5951539569760012</v>
      </c>
      <c r="X57" s="18">
        <v>1</v>
      </c>
      <c r="Y57" s="14" t="s">
        <v>60</v>
      </c>
      <c r="Z57" s="14" t="s">
        <v>60</v>
      </c>
      <c r="AA57" s="18" t="s">
        <v>60</v>
      </c>
      <c r="AB57" s="18" t="s">
        <v>60</v>
      </c>
      <c r="AC57" s="14" t="s">
        <v>60</v>
      </c>
    </row>
    <row r="58" spans="1:29" x14ac:dyDescent="0.15">
      <c r="A58" s="14" t="s">
        <v>59</v>
      </c>
      <c r="B58" s="14" t="s">
        <v>10</v>
      </c>
      <c r="C58" s="14" t="s">
        <v>13</v>
      </c>
      <c r="D58" s="14" t="s">
        <v>115</v>
      </c>
      <c r="E58" s="14" t="s">
        <v>244</v>
      </c>
      <c r="F58" s="14" t="s">
        <v>368</v>
      </c>
      <c r="G58" s="14" t="s">
        <v>60</v>
      </c>
      <c r="H58" s="14" t="s">
        <v>446</v>
      </c>
      <c r="I58" s="17">
        <v>13614246.539226698</v>
      </c>
      <c r="J58" s="14" t="s">
        <v>41</v>
      </c>
      <c r="K58" s="17">
        <v>17698520.500994708</v>
      </c>
      <c r="L58" s="14" t="s">
        <v>446</v>
      </c>
      <c r="M58" s="17">
        <v>13614246.539226698</v>
      </c>
      <c r="N58" s="14" t="s">
        <v>41</v>
      </c>
      <c r="O58" s="17">
        <v>17698520.500994708</v>
      </c>
      <c r="P58" s="17">
        <v>13614246.539226698</v>
      </c>
      <c r="Q58" s="17">
        <v>0</v>
      </c>
      <c r="R58" s="17">
        <v>0</v>
      </c>
      <c r="S58" s="18">
        <v>0</v>
      </c>
      <c r="T58" s="14" t="s">
        <v>40</v>
      </c>
      <c r="U58" s="14" t="s">
        <v>60</v>
      </c>
      <c r="V58" s="14" t="s">
        <v>460</v>
      </c>
      <c r="W58" s="18">
        <v>1.5951539569760012</v>
      </c>
      <c r="X58" s="18">
        <v>1</v>
      </c>
      <c r="Y58" s="14" t="s">
        <v>60</v>
      </c>
      <c r="Z58" s="14" t="s">
        <v>60</v>
      </c>
      <c r="AA58" s="18" t="s">
        <v>60</v>
      </c>
      <c r="AB58" s="18" t="s">
        <v>60</v>
      </c>
      <c r="AC58" s="14" t="s">
        <v>60</v>
      </c>
    </row>
    <row r="59" spans="1:29" x14ac:dyDescent="0.15">
      <c r="A59" s="14" t="s">
        <v>59</v>
      </c>
      <c r="B59" s="14" t="s">
        <v>10</v>
      </c>
      <c r="C59" s="14" t="s">
        <v>13</v>
      </c>
      <c r="D59" s="14" t="s">
        <v>116</v>
      </c>
      <c r="E59" s="14" t="s">
        <v>245</v>
      </c>
      <c r="F59" s="14" t="s">
        <v>369</v>
      </c>
      <c r="G59" s="14" t="s">
        <v>60</v>
      </c>
      <c r="H59" s="14" t="s">
        <v>446</v>
      </c>
      <c r="I59" s="17">
        <v>41378076.343567327</v>
      </c>
      <c r="J59" s="14" t="s">
        <v>41</v>
      </c>
      <c r="K59" s="17">
        <v>53791499.246637523</v>
      </c>
      <c r="L59" s="14" t="s">
        <v>446</v>
      </c>
      <c r="M59" s="17">
        <v>41378076.343567327</v>
      </c>
      <c r="N59" s="14" t="s">
        <v>41</v>
      </c>
      <c r="O59" s="17">
        <v>53791499.246637523</v>
      </c>
      <c r="P59" s="17">
        <v>41378076.343567327</v>
      </c>
      <c r="Q59" s="17">
        <v>0</v>
      </c>
      <c r="R59" s="17">
        <v>0</v>
      </c>
      <c r="S59" s="18">
        <v>0</v>
      </c>
      <c r="T59" s="14" t="s">
        <v>40</v>
      </c>
      <c r="U59" s="14" t="s">
        <v>60</v>
      </c>
      <c r="V59" s="14" t="s">
        <v>460</v>
      </c>
      <c r="W59" s="18">
        <v>1.5951539569760012</v>
      </c>
      <c r="X59" s="18">
        <v>1</v>
      </c>
      <c r="Y59" s="14" t="s">
        <v>60</v>
      </c>
      <c r="Z59" s="14" t="s">
        <v>60</v>
      </c>
      <c r="AA59" s="18" t="s">
        <v>60</v>
      </c>
      <c r="AB59" s="18" t="s">
        <v>60</v>
      </c>
      <c r="AC59" s="14" t="s">
        <v>60</v>
      </c>
    </row>
    <row r="60" spans="1:29" x14ac:dyDescent="0.15">
      <c r="A60" s="14" t="s">
        <v>59</v>
      </c>
      <c r="B60" s="14" t="s">
        <v>10</v>
      </c>
      <c r="C60" s="14" t="s">
        <v>13</v>
      </c>
      <c r="D60" s="14" t="s">
        <v>117</v>
      </c>
      <c r="E60" s="14" t="s">
        <v>246</v>
      </c>
      <c r="F60" s="14" t="s">
        <v>370</v>
      </c>
      <c r="G60" s="14" t="s">
        <v>60</v>
      </c>
      <c r="H60" s="14" t="s">
        <v>446</v>
      </c>
      <c r="I60" s="17">
        <v>51461847.791519515</v>
      </c>
      <c r="J60" s="14" t="s">
        <v>41</v>
      </c>
      <c r="K60" s="17">
        <v>66900402.128975369</v>
      </c>
      <c r="L60" s="14" t="s">
        <v>446</v>
      </c>
      <c r="M60" s="17">
        <v>51461847.791519515</v>
      </c>
      <c r="N60" s="14" t="s">
        <v>41</v>
      </c>
      <c r="O60" s="17">
        <v>66900402.128975369</v>
      </c>
      <c r="P60" s="17">
        <v>51461847.791519515</v>
      </c>
      <c r="Q60" s="17">
        <v>0</v>
      </c>
      <c r="R60" s="17">
        <v>0</v>
      </c>
      <c r="S60" s="18">
        <v>0</v>
      </c>
      <c r="T60" s="14" t="s">
        <v>40</v>
      </c>
      <c r="U60" s="14" t="s">
        <v>60</v>
      </c>
      <c r="V60" s="14" t="s">
        <v>460</v>
      </c>
      <c r="W60" s="18">
        <v>1.5951539569760012</v>
      </c>
      <c r="X60" s="18">
        <v>1</v>
      </c>
      <c r="Y60" s="14" t="s">
        <v>60</v>
      </c>
      <c r="Z60" s="14" t="s">
        <v>60</v>
      </c>
      <c r="AA60" s="18" t="s">
        <v>60</v>
      </c>
      <c r="AB60" s="18" t="s">
        <v>60</v>
      </c>
      <c r="AC60" s="14" t="s">
        <v>60</v>
      </c>
    </row>
    <row r="61" spans="1:29" x14ac:dyDescent="0.15">
      <c r="A61" s="14" t="s">
        <v>59</v>
      </c>
      <c r="B61" s="14" t="s">
        <v>10</v>
      </c>
      <c r="C61" s="14" t="s">
        <v>13</v>
      </c>
      <c r="D61" s="14" t="s">
        <v>118</v>
      </c>
      <c r="E61" s="14" t="s">
        <v>247</v>
      </c>
      <c r="F61" s="14" t="s">
        <v>371</v>
      </c>
      <c r="G61" s="14" t="s">
        <v>60</v>
      </c>
      <c r="H61" s="14" t="s">
        <v>446</v>
      </c>
      <c r="I61" s="17">
        <v>19330201.198541772</v>
      </c>
      <c r="J61" s="14" t="s">
        <v>41</v>
      </c>
      <c r="K61" s="17">
        <v>25129261.558104306</v>
      </c>
      <c r="L61" s="14" t="s">
        <v>446</v>
      </c>
      <c r="M61" s="17">
        <v>19330201.198541772</v>
      </c>
      <c r="N61" s="14" t="s">
        <v>41</v>
      </c>
      <c r="O61" s="17">
        <v>25129261.558104306</v>
      </c>
      <c r="P61" s="17">
        <v>19330201.198541772</v>
      </c>
      <c r="Q61" s="17">
        <v>0</v>
      </c>
      <c r="R61" s="17">
        <v>0</v>
      </c>
      <c r="S61" s="18">
        <v>0</v>
      </c>
      <c r="T61" s="14" t="s">
        <v>40</v>
      </c>
      <c r="U61" s="14" t="s">
        <v>60</v>
      </c>
      <c r="V61" s="14" t="s">
        <v>460</v>
      </c>
      <c r="W61" s="18">
        <v>1.5951539569760012</v>
      </c>
      <c r="X61" s="18">
        <v>1</v>
      </c>
      <c r="Y61" s="14" t="s">
        <v>60</v>
      </c>
      <c r="Z61" s="14" t="s">
        <v>60</v>
      </c>
      <c r="AA61" s="18" t="s">
        <v>60</v>
      </c>
      <c r="AB61" s="18" t="s">
        <v>60</v>
      </c>
      <c r="AC61" s="14" t="s">
        <v>60</v>
      </c>
    </row>
    <row r="62" spans="1:29" x14ac:dyDescent="0.15">
      <c r="A62" s="14" t="s">
        <v>59</v>
      </c>
      <c r="B62" s="14" t="s">
        <v>10</v>
      </c>
      <c r="C62" s="14" t="s">
        <v>13</v>
      </c>
      <c r="D62" s="14" t="s">
        <v>119</v>
      </c>
      <c r="E62" s="14" t="s">
        <v>248</v>
      </c>
      <c r="F62" s="14" t="s">
        <v>372</v>
      </c>
      <c r="G62" s="14" t="s">
        <v>60</v>
      </c>
      <c r="H62" s="14" t="s">
        <v>446</v>
      </c>
      <c r="I62" s="17">
        <v>125612354.05337082</v>
      </c>
      <c r="J62" s="14" t="s">
        <v>41</v>
      </c>
      <c r="K62" s="17">
        <v>163296060.26938206</v>
      </c>
      <c r="L62" s="14" t="s">
        <v>446</v>
      </c>
      <c r="M62" s="17">
        <v>125612354.05337082</v>
      </c>
      <c r="N62" s="14" t="s">
        <v>41</v>
      </c>
      <c r="O62" s="17">
        <v>163296060.26938206</v>
      </c>
      <c r="P62" s="17">
        <v>125612354.05337082</v>
      </c>
      <c r="Q62" s="17">
        <v>0</v>
      </c>
      <c r="R62" s="17">
        <v>0</v>
      </c>
      <c r="S62" s="18">
        <v>0</v>
      </c>
      <c r="T62" s="14" t="s">
        <v>40</v>
      </c>
      <c r="U62" s="14" t="s">
        <v>60</v>
      </c>
      <c r="V62" s="14" t="s">
        <v>460</v>
      </c>
      <c r="W62" s="18">
        <v>1.5951539569760012</v>
      </c>
      <c r="X62" s="18">
        <v>1</v>
      </c>
      <c r="Y62" s="14" t="s">
        <v>60</v>
      </c>
      <c r="Z62" s="14" t="s">
        <v>60</v>
      </c>
      <c r="AA62" s="18" t="s">
        <v>60</v>
      </c>
      <c r="AB62" s="18" t="s">
        <v>60</v>
      </c>
      <c r="AC62" s="14" t="s">
        <v>60</v>
      </c>
    </row>
    <row r="63" spans="1:29" x14ac:dyDescent="0.15">
      <c r="A63" s="14" t="s">
        <v>59</v>
      </c>
      <c r="B63" s="14" t="s">
        <v>10</v>
      </c>
      <c r="C63" s="14" t="s">
        <v>13</v>
      </c>
      <c r="D63" s="14" t="s">
        <v>120</v>
      </c>
      <c r="E63" s="14" t="s">
        <v>249</v>
      </c>
      <c r="F63" s="14" t="s">
        <v>373</v>
      </c>
      <c r="G63" s="14" t="s">
        <v>60</v>
      </c>
      <c r="H63" s="14" t="s">
        <v>446</v>
      </c>
      <c r="I63" s="17">
        <v>34437488.339164786</v>
      </c>
      <c r="J63" s="14" t="s">
        <v>41</v>
      </c>
      <c r="K63" s="17">
        <v>44768734.84091422</v>
      </c>
      <c r="L63" s="14" t="s">
        <v>446</v>
      </c>
      <c r="M63" s="17">
        <v>34437488.339164786</v>
      </c>
      <c r="N63" s="14" t="s">
        <v>41</v>
      </c>
      <c r="O63" s="17">
        <v>44768734.84091422</v>
      </c>
      <c r="P63" s="17">
        <v>34437488.339164786</v>
      </c>
      <c r="Q63" s="17">
        <v>0</v>
      </c>
      <c r="R63" s="17">
        <v>0</v>
      </c>
      <c r="S63" s="18">
        <v>0</v>
      </c>
      <c r="T63" s="14" t="s">
        <v>40</v>
      </c>
      <c r="U63" s="14" t="s">
        <v>60</v>
      </c>
      <c r="V63" s="14" t="s">
        <v>460</v>
      </c>
      <c r="W63" s="18">
        <v>1.5951539569760012</v>
      </c>
      <c r="X63" s="18">
        <v>1</v>
      </c>
      <c r="Y63" s="14" t="s">
        <v>60</v>
      </c>
      <c r="Z63" s="14" t="s">
        <v>60</v>
      </c>
      <c r="AA63" s="18" t="s">
        <v>60</v>
      </c>
      <c r="AB63" s="18" t="s">
        <v>60</v>
      </c>
      <c r="AC63" s="14" t="s">
        <v>60</v>
      </c>
    </row>
    <row r="64" spans="1:29" x14ac:dyDescent="0.15">
      <c r="A64" s="14" t="s">
        <v>59</v>
      </c>
      <c r="B64" s="14" t="s">
        <v>10</v>
      </c>
      <c r="C64" s="14" t="s">
        <v>13</v>
      </c>
      <c r="D64" s="14" t="s">
        <v>121</v>
      </c>
      <c r="E64" s="14" t="s">
        <v>250</v>
      </c>
      <c r="F64" s="14" t="s">
        <v>374</v>
      </c>
      <c r="G64" s="14" t="s">
        <v>60</v>
      </c>
      <c r="H64" s="14" t="s">
        <v>446</v>
      </c>
      <c r="I64" s="17">
        <v>26917283.349121764</v>
      </c>
      <c r="J64" s="14" t="s">
        <v>41</v>
      </c>
      <c r="K64" s="17">
        <v>34992468.3538583</v>
      </c>
      <c r="L64" s="14" t="s">
        <v>446</v>
      </c>
      <c r="M64" s="17">
        <v>26917283.349121764</v>
      </c>
      <c r="N64" s="14" t="s">
        <v>41</v>
      </c>
      <c r="O64" s="17">
        <v>34992468.3538583</v>
      </c>
      <c r="P64" s="17">
        <v>26917283.349121764</v>
      </c>
      <c r="Q64" s="17">
        <v>0</v>
      </c>
      <c r="R64" s="17">
        <v>0</v>
      </c>
      <c r="S64" s="18">
        <v>0</v>
      </c>
      <c r="T64" s="14" t="s">
        <v>40</v>
      </c>
      <c r="U64" s="14" t="s">
        <v>60</v>
      </c>
      <c r="V64" s="14" t="s">
        <v>460</v>
      </c>
      <c r="W64" s="18">
        <v>1.5951539569760012</v>
      </c>
      <c r="X64" s="18">
        <v>1</v>
      </c>
      <c r="Y64" s="14" t="s">
        <v>60</v>
      </c>
      <c r="Z64" s="14" t="s">
        <v>60</v>
      </c>
      <c r="AA64" s="18" t="s">
        <v>60</v>
      </c>
      <c r="AB64" s="18" t="s">
        <v>60</v>
      </c>
      <c r="AC64" s="14" t="s">
        <v>60</v>
      </c>
    </row>
    <row r="65" spans="1:29" x14ac:dyDescent="0.15">
      <c r="A65" s="14" t="s">
        <v>59</v>
      </c>
      <c r="B65" s="14" t="s">
        <v>10</v>
      </c>
      <c r="C65" s="14" t="s">
        <v>13</v>
      </c>
      <c r="D65" s="14" t="s">
        <v>122</v>
      </c>
      <c r="E65" s="14" t="s">
        <v>251</v>
      </c>
      <c r="F65" s="14" t="s">
        <v>375</v>
      </c>
      <c r="G65" s="14" t="s">
        <v>60</v>
      </c>
      <c r="H65" s="14" t="s">
        <v>446</v>
      </c>
      <c r="I65" s="17">
        <v>63150944.018771522</v>
      </c>
      <c r="J65" s="14" t="s">
        <v>41</v>
      </c>
      <c r="K65" s="17">
        <v>82096227.224402979</v>
      </c>
      <c r="L65" s="14" t="s">
        <v>446</v>
      </c>
      <c r="M65" s="17">
        <v>63150944.018771522</v>
      </c>
      <c r="N65" s="14" t="s">
        <v>41</v>
      </c>
      <c r="O65" s="17">
        <v>82096227.224402979</v>
      </c>
      <c r="P65" s="17">
        <v>63150944.018771522</v>
      </c>
      <c r="Q65" s="17">
        <v>0</v>
      </c>
      <c r="R65" s="17">
        <v>0</v>
      </c>
      <c r="S65" s="18">
        <v>0</v>
      </c>
      <c r="T65" s="14" t="s">
        <v>40</v>
      </c>
      <c r="U65" s="14" t="s">
        <v>60</v>
      </c>
      <c r="V65" s="14" t="s">
        <v>460</v>
      </c>
      <c r="W65" s="18">
        <v>1.5951539569760012</v>
      </c>
      <c r="X65" s="18">
        <v>1</v>
      </c>
      <c r="Y65" s="14" t="s">
        <v>60</v>
      </c>
      <c r="Z65" s="14" t="s">
        <v>60</v>
      </c>
      <c r="AA65" s="18" t="s">
        <v>60</v>
      </c>
      <c r="AB65" s="18" t="s">
        <v>60</v>
      </c>
      <c r="AC65" s="14" t="s">
        <v>60</v>
      </c>
    </row>
    <row r="66" spans="1:29" x14ac:dyDescent="0.15">
      <c r="A66" s="14" t="s">
        <v>59</v>
      </c>
      <c r="B66" s="14" t="s">
        <v>10</v>
      </c>
      <c r="C66" s="14" t="s">
        <v>13</v>
      </c>
      <c r="D66" s="14" t="s">
        <v>123</v>
      </c>
      <c r="E66" s="14" t="s">
        <v>252</v>
      </c>
      <c r="F66" s="14" t="s">
        <v>376</v>
      </c>
      <c r="G66" s="14" t="s">
        <v>60</v>
      </c>
      <c r="H66" s="14" t="s">
        <v>446</v>
      </c>
      <c r="I66" s="17">
        <v>19517368.5227612</v>
      </c>
      <c r="J66" s="14" t="s">
        <v>41</v>
      </c>
      <c r="K66" s="17">
        <v>25372579.079589561</v>
      </c>
      <c r="L66" s="14" t="s">
        <v>446</v>
      </c>
      <c r="M66" s="17">
        <v>19517368.5227612</v>
      </c>
      <c r="N66" s="14" t="s">
        <v>41</v>
      </c>
      <c r="O66" s="17">
        <v>25372579.079589561</v>
      </c>
      <c r="P66" s="17">
        <v>19517368.5227612</v>
      </c>
      <c r="Q66" s="17">
        <v>0</v>
      </c>
      <c r="R66" s="17">
        <v>0</v>
      </c>
      <c r="S66" s="18">
        <v>0</v>
      </c>
      <c r="T66" s="14" t="s">
        <v>40</v>
      </c>
      <c r="U66" s="14" t="s">
        <v>60</v>
      </c>
      <c r="V66" s="14" t="s">
        <v>460</v>
      </c>
      <c r="W66" s="18">
        <v>1.5951539569760012</v>
      </c>
      <c r="X66" s="18">
        <v>1</v>
      </c>
      <c r="Y66" s="14" t="s">
        <v>60</v>
      </c>
      <c r="Z66" s="14" t="s">
        <v>60</v>
      </c>
      <c r="AA66" s="18" t="s">
        <v>60</v>
      </c>
      <c r="AB66" s="18" t="s">
        <v>60</v>
      </c>
      <c r="AC66" s="14" t="s">
        <v>60</v>
      </c>
    </row>
    <row r="67" spans="1:29" x14ac:dyDescent="0.15">
      <c r="A67" s="14" t="s">
        <v>59</v>
      </c>
      <c r="B67" s="14" t="s">
        <v>10</v>
      </c>
      <c r="C67" s="14" t="s">
        <v>13</v>
      </c>
      <c r="D67" s="14" t="s">
        <v>124</v>
      </c>
      <c r="E67" s="14" t="s">
        <v>253</v>
      </c>
      <c r="F67" s="14" t="s">
        <v>377</v>
      </c>
      <c r="G67" s="14" t="s">
        <v>60</v>
      </c>
      <c r="H67" s="14" t="s">
        <v>446</v>
      </c>
      <c r="I67" s="17">
        <v>45992811.19093211</v>
      </c>
      <c r="J67" s="14" t="s">
        <v>41</v>
      </c>
      <c r="K67" s="17">
        <v>59790654.548211746</v>
      </c>
      <c r="L67" s="14" t="s">
        <v>446</v>
      </c>
      <c r="M67" s="17">
        <v>45992811.19093211</v>
      </c>
      <c r="N67" s="14" t="s">
        <v>41</v>
      </c>
      <c r="O67" s="17">
        <v>59790654.548211746</v>
      </c>
      <c r="P67" s="17">
        <v>45992811.19093211</v>
      </c>
      <c r="Q67" s="17">
        <v>0</v>
      </c>
      <c r="R67" s="17">
        <v>0</v>
      </c>
      <c r="S67" s="18">
        <v>0</v>
      </c>
      <c r="T67" s="14" t="s">
        <v>40</v>
      </c>
      <c r="U67" s="14" t="s">
        <v>60</v>
      </c>
      <c r="V67" s="14" t="s">
        <v>460</v>
      </c>
      <c r="W67" s="18">
        <v>1.5951539569760012</v>
      </c>
      <c r="X67" s="18">
        <v>1</v>
      </c>
      <c r="Y67" s="14" t="s">
        <v>60</v>
      </c>
      <c r="Z67" s="14" t="s">
        <v>60</v>
      </c>
      <c r="AA67" s="18" t="s">
        <v>60</v>
      </c>
      <c r="AB67" s="18" t="s">
        <v>60</v>
      </c>
      <c r="AC67" s="14" t="s">
        <v>60</v>
      </c>
    </row>
    <row r="68" spans="1:29" x14ac:dyDescent="0.15">
      <c r="A68" s="14" t="s">
        <v>59</v>
      </c>
      <c r="B68" s="14" t="s">
        <v>10</v>
      </c>
      <c r="C68" s="14" t="s">
        <v>13</v>
      </c>
      <c r="D68" s="14" t="s">
        <v>125</v>
      </c>
      <c r="E68" s="14" t="s">
        <v>254</v>
      </c>
      <c r="F68" s="14" t="s">
        <v>378</v>
      </c>
      <c r="G68" s="14" t="s">
        <v>60</v>
      </c>
      <c r="H68" s="14" t="s">
        <v>446</v>
      </c>
      <c r="I68" s="17">
        <v>33309714.244400084</v>
      </c>
      <c r="J68" s="14" t="s">
        <v>41</v>
      </c>
      <c r="K68" s="17">
        <v>43302628.517720111</v>
      </c>
      <c r="L68" s="14" t="s">
        <v>446</v>
      </c>
      <c r="M68" s="17">
        <v>33309714.244400084</v>
      </c>
      <c r="N68" s="14" t="s">
        <v>41</v>
      </c>
      <c r="O68" s="17">
        <v>43302628.517720111</v>
      </c>
      <c r="P68" s="17">
        <v>33309714.244400084</v>
      </c>
      <c r="Q68" s="17">
        <v>0</v>
      </c>
      <c r="R68" s="17">
        <v>0</v>
      </c>
      <c r="S68" s="18">
        <v>0</v>
      </c>
      <c r="T68" s="14" t="s">
        <v>40</v>
      </c>
      <c r="U68" s="14" t="s">
        <v>60</v>
      </c>
      <c r="V68" s="14" t="s">
        <v>460</v>
      </c>
      <c r="W68" s="18">
        <v>1.5951539569760012</v>
      </c>
      <c r="X68" s="18">
        <v>1</v>
      </c>
      <c r="Y68" s="14" t="s">
        <v>60</v>
      </c>
      <c r="Z68" s="14" t="s">
        <v>60</v>
      </c>
      <c r="AA68" s="18" t="s">
        <v>60</v>
      </c>
      <c r="AB68" s="18" t="s">
        <v>60</v>
      </c>
      <c r="AC68" s="14" t="s">
        <v>60</v>
      </c>
    </row>
    <row r="69" spans="1:29" x14ac:dyDescent="0.15">
      <c r="A69" s="14" t="s">
        <v>59</v>
      </c>
      <c r="B69" s="14" t="s">
        <v>10</v>
      </c>
      <c r="C69" s="14" t="s">
        <v>13</v>
      </c>
      <c r="D69" s="14" t="s">
        <v>126</v>
      </c>
      <c r="E69" s="14" t="s">
        <v>255</v>
      </c>
      <c r="F69" s="14" t="s">
        <v>379</v>
      </c>
      <c r="G69" s="14" t="s">
        <v>60</v>
      </c>
      <c r="H69" s="14" t="s">
        <v>446</v>
      </c>
      <c r="I69" s="17">
        <v>84440608.447175413</v>
      </c>
      <c r="J69" s="14" t="s">
        <v>41</v>
      </c>
      <c r="K69" s="17">
        <v>109772790.98132803</v>
      </c>
      <c r="L69" s="14" t="s">
        <v>446</v>
      </c>
      <c r="M69" s="17">
        <v>84440608.447175413</v>
      </c>
      <c r="N69" s="14" t="s">
        <v>41</v>
      </c>
      <c r="O69" s="17">
        <v>109772790.98132803</v>
      </c>
      <c r="P69" s="17">
        <v>84440608.447175413</v>
      </c>
      <c r="Q69" s="17">
        <v>0</v>
      </c>
      <c r="R69" s="17">
        <v>0</v>
      </c>
      <c r="S69" s="18">
        <v>0</v>
      </c>
      <c r="T69" s="14" t="s">
        <v>40</v>
      </c>
      <c r="U69" s="14" t="s">
        <v>60</v>
      </c>
      <c r="V69" s="14" t="s">
        <v>460</v>
      </c>
      <c r="W69" s="18">
        <v>1.5951539569760012</v>
      </c>
      <c r="X69" s="18">
        <v>1</v>
      </c>
      <c r="Y69" s="14" t="s">
        <v>60</v>
      </c>
      <c r="Z69" s="14" t="s">
        <v>60</v>
      </c>
      <c r="AA69" s="18" t="s">
        <v>60</v>
      </c>
      <c r="AB69" s="18" t="s">
        <v>60</v>
      </c>
      <c r="AC69" s="14" t="s">
        <v>60</v>
      </c>
    </row>
    <row r="70" spans="1:29" x14ac:dyDescent="0.15">
      <c r="A70" s="14" t="s">
        <v>59</v>
      </c>
      <c r="B70" s="14" t="s">
        <v>10</v>
      </c>
      <c r="C70" s="14" t="s">
        <v>13</v>
      </c>
      <c r="D70" s="14" t="s">
        <v>127</v>
      </c>
      <c r="E70" s="14" t="s">
        <v>256</v>
      </c>
      <c r="F70" s="14" t="s">
        <v>380</v>
      </c>
      <c r="G70" s="14" t="s">
        <v>60</v>
      </c>
      <c r="H70" s="14" t="s">
        <v>446</v>
      </c>
      <c r="I70" s="17">
        <v>1688039.7214742776</v>
      </c>
      <c r="J70" s="14" t="s">
        <v>41</v>
      </c>
      <c r="K70" s="17">
        <v>2194451.6379165612</v>
      </c>
      <c r="L70" s="14" t="s">
        <v>446</v>
      </c>
      <c r="M70" s="17">
        <v>1688039.7214742776</v>
      </c>
      <c r="N70" s="14" t="s">
        <v>41</v>
      </c>
      <c r="O70" s="17">
        <v>2194451.6379165612</v>
      </c>
      <c r="P70" s="17">
        <v>1688039.7214742776</v>
      </c>
      <c r="Q70" s="17">
        <v>0</v>
      </c>
      <c r="R70" s="17">
        <v>0</v>
      </c>
      <c r="S70" s="18">
        <v>0</v>
      </c>
      <c r="T70" s="14" t="s">
        <v>40</v>
      </c>
      <c r="U70" s="14" t="s">
        <v>60</v>
      </c>
      <c r="V70" s="14" t="s">
        <v>460</v>
      </c>
      <c r="W70" s="18">
        <v>1.5951539569760012</v>
      </c>
      <c r="X70" s="18">
        <v>1</v>
      </c>
      <c r="Y70" s="14" t="s">
        <v>60</v>
      </c>
      <c r="Z70" s="14" t="s">
        <v>60</v>
      </c>
      <c r="AA70" s="18" t="s">
        <v>60</v>
      </c>
      <c r="AB70" s="18" t="s">
        <v>60</v>
      </c>
      <c r="AC70" s="14" t="s">
        <v>60</v>
      </c>
    </row>
    <row r="71" spans="1:29" x14ac:dyDescent="0.15">
      <c r="A71" s="14" t="s">
        <v>59</v>
      </c>
      <c r="B71" s="14" t="s">
        <v>10</v>
      </c>
      <c r="C71" s="14" t="s">
        <v>13</v>
      </c>
      <c r="D71" s="14" t="s">
        <v>128</v>
      </c>
      <c r="E71" s="14" t="s">
        <v>257</v>
      </c>
      <c r="F71" s="14" t="s">
        <v>381</v>
      </c>
      <c r="G71" s="14" t="s">
        <v>60</v>
      </c>
      <c r="H71" s="14" t="s">
        <v>446</v>
      </c>
      <c r="I71" s="17">
        <v>17592580.575749628</v>
      </c>
      <c r="J71" s="14" t="s">
        <v>41</v>
      </c>
      <c r="K71" s="17">
        <v>22870354.74847452</v>
      </c>
      <c r="L71" s="14" t="s">
        <v>446</v>
      </c>
      <c r="M71" s="17">
        <v>17592580.575749628</v>
      </c>
      <c r="N71" s="14" t="s">
        <v>41</v>
      </c>
      <c r="O71" s="17">
        <v>22870354.74847452</v>
      </c>
      <c r="P71" s="17">
        <v>17592580.575749628</v>
      </c>
      <c r="Q71" s="17">
        <v>0</v>
      </c>
      <c r="R71" s="17">
        <v>0</v>
      </c>
      <c r="S71" s="18">
        <v>0</v>
      </c>
      <c r="T71" s="14" t="s">
        <v>40</v>
      </c>
      <c r="U71" s="14" t="s">
        <v>60</v>
      </c>
      <c r="V71" s="14" t="s">
        <v>460</v>
      </c>
      <c r="W71" s="18">
        <v>1.5951539569760012</v>
      </c>
      <c r="X71" s="18">
        <v>1</v>
      </c>
      <c r="Y71" s="14" t="s">
        <v>60</v>
      </c>
      <c r="Z71" s="14" t="s">
        <v>60</v>
      </c>
      <c r="AA71" s="18" t="s">
        <v>60</v>
      </c>
      <c r="AB71" s="18" t="s">
        <v>60</v>
      </c>
      <c r="AC71" s="14" t="s">
        <v>60</v>
      </c>
    </row>
    <row r="72" spans="1:29" x14ac:dyDescent="0.15">
      <c r="A72" s="14" t="s">
        <v>59</v>
      </c>
      <c r="B72" s="14" t="s">
        <v>10</v>
      </c>
      <c r="C72" s="14" t="s">
        <v>13</v>
      </c>
      <c r="D72" s="14" t="s">
        <v>129</v>
      </c>
      <c r="E72" s="14" t="s">
        <v>258</v>
      </c>
      <c r="F72" s="14" t="s">
        <v>382</v>
      </c>
      <c r="G72" s="14" t="s">
        <v>60</v>
      </c>
      <c r="H72" s="14" t="s">
        <v>446</v>
      </c>
      <c r="I72" s="17">
        <v>2001273.0648871439</v>
      </c>
      <c r="J72" s="14" t="s">
        <v>41</v>
      </c>
      <c r="K72" s="17">
        <v>2601654.9843532871</v>
      </c>
      <c r="L72" s="14" t="s">
        <v>446</v>
      </c>
      <c r="M72" s="17">
        <v>2001273.0648871439</v>
      </c>
      <c r="N72" s="14" t="s">
        <v>41</v>
      </c>
      <c r="O72" s="17">
        <v>2601654.9843532871</v>
      </c>
      <c r="P72" s="17">
        <v>2001273.0648871439</v>
      </c>
      <c r="Q72" s="17">
        <v>0</v>
      </c>
      <c r="R72" s="17">
        <v>0</v>
      </c>
      <c r="S72" s="18">
        <v>0</v>
      </c>
      <c r="T72" s="14" t="s">
        <v>40</v>
      </c>
      <c r="U72" s="14" t="s">
        <v>60</v>
      </c>
      <c r="V72" s="14" t="s">
        <v>460</v>
      </c>
      <c r="W72" s="18">
        <v>1.5951539569760012</v>
      </c>
      <c r="X72" s="18">
        <v>1</v>
      </c>
      <c r="Y72" s="14" t="s">
        <v>60</v>
      </c>
      <c r="Z72" s="14" t="s">
        <v>60</v>
      </c>
      <c r="AA72" s="18" t="s">
        <v>60</v>
      </c>
      <c r="AB72" s="18" t="s">
        <v>60</v>
      </c>
      <c r="AC72" s="14" t="s">
        <v>60</v>
      </c>
    </row>
    <row r="73" spans="1:29" x14ac:dyDescent="0.15">
      <c r="A73" s="14" t="s">
        <v>59</v>
      </c>
      <c r="B73" s="14" t="s">
        <v>10</v>
      </c>
      <c r="C73" s="14" t="s">
        <v>13</v>
      </c>
      <c r="D73" s="14" t="s">
        <v>130</v>
      </c>
      <c r="E73" s="14" t="s">
        <v>259</v>
      </c>
      <c r="F73" s="14" t="s">
        <v>383</v>
      </c>
      <c r="G73" s="14" t="s">
        <v>60</v>
      </c>
      <c r="H73" s="14" t="s">
        <v>446</v>
      </c>
      <c r="I73" s="17">
        <v>5314757.7496854179</v>
      </c>
      <c r="J73" s="14" t="s">
        <v>41</v>
      </c>
      <c r="K73" s="17">
        <v>6909185.0745910434</v>
      </c>
      <c r="L73" s="14" t="s">
        <v>446</v>
      </c>
      <c r="M73" s="17">
        <v>5314757.7496854179</v>
      </c>
      <c r="N73" s="14" t="s">
        <v>41</v>
      </c>
      <c r="O73" s="17">
        <v>6909185.0745910434</v>
      </c>
      <c r="P73" s="17">
        <v>5314757.7496854179</v>
      </c>
      <c r="Q73" s="17">
        <v>0</v>
      </c>
      <c r="R73" s="17">
        <v>0</v>
      </c>
      <c r="S73" s="18">
        <v>0</v>
      </c>
      <c r="T73" s="14" t="s">
        <v>40</v>
      </c>
      <c r="U73" s="14" t="s">
        <v>60</v>
      </c>
      <c r="V73" s="14" t="s">
        <v>460</v>
      </c>
      <c r="W73" s="18">
        <v>1.5951539569760012</v>
      </c>
      <c r="X73" s="18">
        <v>1</v>
      </c>
      <c r="Y73" s="14" t="s">
        <v>60</v>
      </c>
      <c r="Z73" s="14" t="s">
        <v>60</v>
      </c>
      <c r="AA73" s="18" t="s">
        <v>60</v>
      </c>
      <c r="AB73" s="18" t="s">
        <v>60</v>
      </c>
      <c r="AC73" s="14" t="s">
        <v>60</v>
      </c>
    </row>
    <row r="74" spans="1:29" x14ac:dyDescent="0.15">
      <c r="A74" s="14" t="s">
        <v>59</v>
      </c>
      <c r="B74" s="14" t="s">
        <v>10</v>
      </c>
      <c r="C74" s="14" t="s">
        <v>13</v>
      </c>
      <c r="D74" s="14" t="s">
        <v>131</v>
      </c>
      <c r="E74" s="14" t="s">
        <v>260</v>
      </c>
      <c r="F74" s="14" t="s">
        <v>384</v>
      </c>
      <c r="G74" s="14" t="s">
        <v>60</v>
      </c>
      <c r="H74" s="14" t="s">
        <v>446</v>
      </c>
      <c r="I74" s="17">
        <v>134584804.7118938</v>
      </c>
      <c r="J74" s="14" t="s">
        <v>41</v>
      </c>
      <c r="K74" s="17">
        <v>174960246.12546197</v>
      </c>
      <c r="L74" s="14" t="s">
        <v>446</v>
      </c>
      <c r="M74" s="17">
        <v>134584804.7118938</v>
      </c>
      <c r="N74" s="14" t="s">
        <v>41</v>
      </c>
      <c r="O74" s="17">
        <v>174960246.12546197</v>
      </c>
      <c r="P74" s="17">
        <v>134584804.7118938</v>
      </c>
      <c r="Q74" s="17">
        <v>0</v>
      </c>
      <c r="R74" s="17">
        <v>0</v>
      </c>
      <c r="S74" s="18">
        <v>0</v>
      </c>
      <c r="T74" s="14" t="s">
        <v>40</v>
      </c>
      <c r="U74" s="14" t="s">
        <v>60</v>
      </c>
      <c r="V74" s="14" t="s">
        <v>460</v>
      </c>
      <c r="W74" s="18">
        <v>1.5951539569760012</v>
      </c>
      <c r="X74" s="18">
        <v>1</v>
      </c>
      <c r="Y74" s="14" t="s">
        <v>60</v>
      </c>
      <c r="Z74" s="14" t="s">
        <v>60</v>
      </c>
      <c r="AA74" s="18" t="s">
        <v>60</v>
      </c>
      <c r="AB74" s="18" t="s">
        <v>60</v>
      </c>
      <c r="AC74" s="14" t="s">
        <v>60</v>
      </c>
    </row>
    <row r="75" spans="1:29" x14ac:dyDescent="0.15">
      <c r="A75" s="14" t="s">
        <v>59</v>
      </c>
      <c r="B75" s="14" t="s">
        <v>10</v>
      </c>
      <c r="C75" s="14" t="s">
        <v>13</v>
      </c>
      <c r="D75" s="14" t="s">
        <v>132</v>
      </c>
      <c r="E75" s="14" t="s">
        <v>261</v>
      </c>
      <c r="F75" s="14" t="s">
        <v>385</v>
      </c>
      <c r="G75" s="14" t="s">
        <v>60</v>
      </c>
      <c r="H75" s="14" t="s">
        <v>446</v>
      </c>
      <c r="I75" s="17">
        <v>4088569.6869579218</v>
      </c>
      <c r="J75" s="14" t="s">
        <v>41</v>
      </c>
      <c r="K75" s="17">
        <v>5315140.5930452989</v>
      </c>
      <c r="L75" s="14" t="s">
        <v>446</v>
      </c>
      <c r="M75" s="17">
        <v>4088569.6869579218</v>
      </c>
      <c r="N75" s="14" t="s">
        <v>41</v>
      </c>
      <c r="O75" s="17">
        <v>5315140.5930452989</v>
      </c>
      <c r="P75" s="17">
        <v>4088569.6869579218</v>
      </c>
      <c r="Q75" s="17">
        <v>0</v>
      </c>
      <c r="R75" s="17">
        <v>0</v>
      </c>
      <c r="S75" s="18">
        <v>0</v>
      </c>
      <c r="T75" s="14" t="s">
        <v>40</v>
      </c>
      <c r="U75" s="14" t="s">
        <v>60</v>
      </c>
      <c r="V75" s="14" t="s">
        <v>460</v>
      </c>
      <c r="W75" s="18">
        <v>1.5951539569760012</v>
      </c>
      <c r="X75" s="18">
        <v>1</v>
      </c>
      <c r="Y75" s="14" t="s">
        <v>60</v>
      </c>
      <c r="Z75" s="14" t="s">
        <v>60</v>
      </c>
      <c r="AA75" s="18" t="s">
        <v>60</v>
      </c>
      <c r="AB75" s="18" t="s">
        <v>60</v>
      </c>
      <c r="AC75" s="14" t="s">
        <v>60</v>
      </c>
    </row>
    <row r="76" spans="1:29" x14ac:dyDescent="0.15">
      <c r="A76" s="14" t="s">
        <v>59</v>
      </c>
      <c r="B76" s="14" t="s">
        <v>10</v>
      </c>
      <c r="C76" s="14" t="s">
        <v>13</v>
      </c>
      <c r="D76" s="14" t="s">
        <v>133</v>
      </c>
      <c r="E76" s="14" t="s">
        <v>262</v>
      </c>
      <c r="F76" s="14" t="s">
        <v>386</v>
      </c>
      <c r="G76" s="14" t="s">
        <v>60</v>
      </c>
      <c r="H76" s="14" t="s">
        <v>446</v>
      </c>
      <c r="I76" s="17">
        <v>45698560.03997945</v>
      </c>
      <c r="J76" s="14" t="s">
        <v>41</v>
      </c>
      <c r="K76" s="17">
        <v>59408128.051973291</v>
      </c>
      <c r="L76" s="14" t="s">
        <v>446</v>
      </c>
      <c r="M76" s="17">
        <v>45698560.03997945</v>
      </c>
      <c r="N76" s="14" t="s">
        <v>41</v>
      </c>
      <c r="O76" s="17">
        <v>59408128.051973291</v>
      </c>
      <c r="P76" s="17">
        <v>45698560.03997945</v>
      </c>
      <c r="Q76" s="17">
        <v>0</v>
      </c>
      <c r="R76" s="17">
        <v>0</v>
      </c>
      <c r="S76" s="18">
        <v>0</v>
      </c>
      <c r="T76" s="14" t="s">
        <v>40</v>
      </c>
      <c r="U76" s="14" t="s">
        <v>60</v>
      </c>
      <c r="V76" s="14" t="s">
        <v>460</v>
      </c>
      <c r="W76" s="18">
        <v>1.5951539569760012</v>
      </c>
      <c r="X76" s="18">
        <v>1</v>
      </c>
      <c r="Y76" s="14" t="s">
        <v>60</v>
      </c>
      <c r="Z76" s="14" t="s">
        <v>60</v>
      </c>
      <c r="AA76" s="18" t="s">
        <v>60</v>
      </c>
      <c r="AB76" s="18" t="s">
        <v>60</v>
      </c>
      <c r="AC76" s="14" t="s">
        <v>60</v>
      </c>
    </row>
    <row r="77" spans="1:29" x14ac:dyDescent="0.15">
      <c r="A77" s="14" t="s">
        <v>59</v>
      </c>
      <c r="B77" s="14" t="s">
        <v>10</v>
      </c>
      <c r="C77" s="14" t="s">
        <v>13</v>
      </c>
      <c r="D77" s="14" t="s">
        <v>134</v>
      </c>
      <c r="E77" s="14" t="s">
        <v>263</v>
      </c>
      <c r="F77" s="14" t="s">
        <v>387</v>
      </c>
      <c r="G77" s="14" t="s">
        <v>60</v>
      </c>
      <c r="H77" s="14" t="s">
        <v>446</v>
      </c>
      <c r="I77" s="17">
        <v>27847783.079421058</v>
      </c>
      <c r="J77" s="14" t="s">
        <v>41</v>
      </c>
      <c r="K77" s="17">
        <v>36202118.00324738</v>
      </c>
      <c r="L77" s="14" t="s">
        <v>446</v>
      </c>
      <c r="M77" s="17">
        <v>27847783.079421058</v>
      </c>
      <c r="N77" s="14" t="s">
        <v>41</v>
      </c>
      <c r="O77" s="17">
        <v>36202118.00324738</v>
      </c>
      <c r="P77" s="17">
        <v>27847783.079421058</v>
      </c>
      <c r="Q77" s="17">
        <v>0</v>
      </c>
      <c r="R77" s="17">
        <v>0</v>
      </c>
      <c r="S77" s="18">
        <v>0</v>
      </c>
      <c r="T77" s="14" t="s">
        <v>40</v>
      </c>
      <c r="U77" s="14" t="s">
        <v>60</v>
      </c>
      <c r="V77" s="14" t="s">
        <v>460</v>
      </c>
      <c r="W77" s="18">
        <v>1.5951539569760012</v>
      </c>
      <c r="X77" s="18">
        <v>1</v>
      </c>
      <c r="Y77" s="14" t="s">
        <v>60</v>
      </c>
      <c r="Z77" s="14" t="s">
        <v>60</v>
      </c>
      <c r="AA77" s="18" t="s">
        <v>60</v>
      </c>
      <c r="AB77" s="18" t="s">
        <v>60</v>
      </c>
      <c r="AC77" s="14" t="s">
        <v>60</v>
      </c>
    </row>
    <row r="78" spans="1:29" x14ac:dyDescent="0.15">
      <c r="A78" s="14" t="s">
        <v>59</v>
      </c>
      <c r="B78" s="14" t="s">
        <v>10</v>
      </c>
      <c r="C78" s="14" t="s">
        <v>13</v>
      </c>
      <c r="D78" s="14" t="s">
        <v>135</v>
      </c>
      <c r="E78" s="14" t="s">
        <v>264</v>
      </c>
      <c r="F78" s="14" t="s">
        <v>388</v>
      </c>
      <c r="G78" s="14" t="s">
        <v>60</v>
      </c>
      <c r="H78" s="14" t="s">
        <v>446</v>
      </c>
      <c r="I78" s="17">
        <v>19822325.883471098</v>
      </c>
      <c r="J78" s="14" t="s">
        <v>41</v>
      </c>
      <c r="K78" s="17">
        <v>25769023.64851243</v>
      </c>
      <c r="L78" s="14" t="s">
        <v>446</v>
      </c>
      <c r="M78" s="17">
        <v>19822325.883471098</v>
      </c>
      <c r="N78" s="14" t="s">
        <v>41</v>
      </c>
      <c r="O78" s="17">
        <v>25769023.64851243</v>
      </c>
      <c r="P78" s="17">
        <v>19822325.883471098</v>
      </c>
      <c r="Q78" s="17">
        <v>0</v>
      </c>
      <c r="R78" s="17">
        <v>0</v>
      </c>
      <c r="S78" s="18">
        <v>0</v>
      </c>
      <c r="T78" s="14" t="s">
        <v>40</v>
      </c>
      <c r="U78" s="14" t="s">
        <v>60</v>
      </c>
      <c r="V78" s="14" t="s">
        <v>460</v>
      </c>
      <c r="W78" s="18">
        <v>1.5951539569760012</v>
      </c>
      <c r="X78" s="18">
        <v>1</v>
      </c>
      <c r="Y78" s="14" t="s">
        <v>60</v>
      </c>
      <c r="Z78" s="14" t="s">
        <v>60</v>
      </c>
      <c r="AA78" s="18" t="s">
        <v>60</v>
      </c>
      <c r="AB78" s="18" t="s">
        <v>60</v>
      </c>
      <c r="AC78" s="14" t="s">
        <v>60</v>
      </c>
    </row>
    <row r="79" spans="1:29" x14ac:dyDescent="0.15">
      <c r="A79" s="14" t="s">
        <v>59</v>
      </c>
      <c r="B79" s="14" t="s">
        <v>10</v>
      </c>
      <c r="C79" s="14" t="s">
        <v>13</v>
      </c>
      <c r="D79" s="14" t="s">
        <v>136</v>
      </c>
      <c r="E79" s="14" t="s">
        <v>265</v>
      </c>
      <c r="F79" s="14" t="s">
        <v>389</v>
      </c>
      <c r="G79" s="14" t="s">
        <v>60</v>
      </c>
      <c r="H79" s="14" t="s">
        <v>446</v>
      </c>
      <c r="I79" s="17">
        <v>47951949.680650122</v>
      </c>
      <c r="J79" s="14" t="s">
        <v>41</v>
      </c>
      <c r="K79" s="17">
        <v>62337534.58484517</v>
      </c>
      <c r="L79" s="14" t="s">
        <v>446</v>
      </c>
      <c r="M79" s="17">
        <v>47951949.680650122</v>
      </c>
      <c r="N79" s="14" t="s">
        <v>41</v>
      </c>
      <c r="O79" s="17">
        <v>62337534.58484517</v>
      </c>
      <c r="P79" s="17">
        <v>47951949.680650122</v>
      </c>
      <c r="Q79" s="17">
        <v>0</v>
      </c>
      <c r="R79" s="17">
        <v>0</v>
      </c>
      <c r="S79" s="18">
        <v>0</v>
      </c>
      <c r="T79" s="14" t="s">
        <v>40</v>
      </c>
      <c r="U79" s="14" t="s">
        <v>60</v>
      </c>
      <c r="V79" s="14" t="s">
        <v>460</v>
      </c>
      <c r="W79" s="18">
        <v>1.5951539569760012</v>
      </c>
      <c r="X79" s="18">
        <v>1</v>
      </c>
      <c r="Y79" s="14" t="s">
        <v>60</v>
      </c>
      <c r="Z79" s="14" t="s">
        <v>60</v>
      </c>
      <c r="AA79" s="18" t="s">
        <v>60</v>
      </c>
      <c r="AB79" s="18" t="s">
        <v>60</v>
      </c>
      <c r="AC79" s="14" t="s">
        <v>60</v>
      </c>
    </row>
    <row r="80" spans="1:29" x14ac:dyDescent="0.15">
      <c r="A80" s="14" t="s">
        <v>59</v>
      </c>
      <c r="B80" s="14" t="s">
        <v>10</v>
      </c>
      <c r="C80" s="14" t="s">
        <v>13</v>
      </c>
      <c r="D80" s="14" t="s">
        <v>137</v>
      </c>
      <c r="E80" s="14" t="s">
        <v>266</v>
      </c>
      <c r="F80" s="14" t="s">
        <v>390</v>
      </c>
      <c r="G80" s="14" t="s">
        <v>60</v>
      </c>
      <c r="H80" s="14" t="s">
        <v>446</v>
      </c>
      <c r="I80" s="17">
        <v>11705769.830106014</v>
      </c>
      <c r="J80" s="14" t="s">
        <v>41</v>
      </c>
      <c r="K80" s="17">
        <v>15217500.779137818</v>
      </c>
      <c r="L80" s="14" t="s">
        <v>446</v>
      </c>
      <c r="M80" s="17">
        <v>11705769.830106014</v>
      </c>
      <c r="N80" s="14" t="s">
        <v>41</v>
      </c>
      <c r="O80" s="17">
        <v>15217500.779137818</v>
      </c>
      <c r="P80" s="17">
        <v>11705769.830106014</v>
      </c>
      <c r="Q80" s="17">
        <v>0</v>
      </c>
      <c r="R80" s="17">
        <v>0</v>
      </c>
      <c r="S80" s="18">
        <v>0</v>
      </c>
      <c r="T80" s="14" t="s">
        <v>40</v>
      </c>
      <c r="U80" s="14" t="s">
        <v>60</v>
      </c>
      <c r="V80" s="14" t="s">
        <v>460</v>
      </c>
      <c r="W80" s="18">
        <v>1.5951539569760012</v>
      </c>
      <c r="X80" s="18">
        <v>1</v>
      </c>
      <c r="Y80" s="14" t="s">
        <v>60</v>
      </c>
      <c r="Z80" s="14" t="s">
        <v>60</v>
      </c>
      <c r="AA80" s="18" t="s">
        <v>60</v>
      </c>
      <c r="AB80" s="18" t="s">
        <v>60</v>
      </c>
      <c r="AC80" s="14" t="s">
        <v>60</v>
      </c>
    </row>
    <row r="81" spans="1:29" x14ac:dyDescent="0.15">
      <c r="A81" s="14" t="s">
        <v>59</v>
      </c>
      <c r="B81" s="14" t="s">
        <v>10</v>
      </c>
      <c r="C81" s="14" t="s">
        <v>13</v>
      </c>
      <c r="D81" s="14" t="s">
        <v>138</v>
      </c>
      <c r="E81" s="14" t="s">
        <v>267</v>
      </c>
      <c r="F81" s="14" t="s">
        <v>391</v>
      </c>
      <c r="G81" s="14" t="s">
        <v>60</v>
      </c>
      <c r="H81" s="14" t="s">
        <v>446</v>
      </c>
      <c r="I81" s="17">
        <v>6055088.7294443594</v>
      </c>
      <c r="J81" s="14" t="s">
        <v>41</v>
      </c>
      <c r="K81" s="17">
        <v>7871615.3482776675</v>
      </c>
      <c r="L81" s="14" t="s">
        <v>446</v>
      </c>
      <c r="M81" s="17">
        <v>6055088.7294443594</v>
      </c>
      <c r="N81" s="14" t="s">
        <v>41</v>
      </c>
      <c r="O81" s="17">
        <v>7871615.3482776675</v>
      </c>
      <c r="P81" s="17">
        <v>6055088.7294443594</v>
      </c>
      <c r="Q81" s="17">
        <v>0</v>
      </c>
      <c r="R81" s="17">
        <v>0</v>
      </c>
      <c r="S81" s="18">
        <v>0</v>
      </c>
      <c r="T81" s="14" t="s">
        <v>40</v>
      </c>
      <c r="U81" s="14" t="s">
        <v>60</v>
      </c>
      <c r="V81" s="14" t="s">
        <v>460</v>
      </c>
      <c r="W81" s="18">
        <v>1.5951539569760012</v>
      </c>
      <c r="X81" s="18">
        <v>1</v>
      </c>
      <c r="Y81" s="14" t="s">
        <v>60</v>
      </c>
      <c r="Z81" s="14" t="s">
        <v>60</v>
      </c>
      <c r="AA81" s="18" t="s">
        <v>60</v>
      </c>
      <c r="AB81" s="18" t="s">
        <v>60</v>
      </c>
      <c r="AC81" s="14" t="s">
        <v>60</v>
      </c>
    </row>
    <row r="82" spans="1:29" x14ac:dyDescent="0.15">
      <c r="A82" s="14" t="s">
        <v>59</v>
      </c>
      <c r="B82" s="14" t="s">
        <v>10</v>
      </c>
      <c r="C82" s="14" t="s">
        <v>13</v>
      </c>
      <c r="D82" s="14" t="s">
        <v>139</v>
      </c>
      <c r="E82" s="14" t="s">
        <v>268</v>
      </c>
      <c r="F82" s="14" t="s">
        <v>392</v>
      </c>
      <c r="G82" s="14" t="s">
        <v>60</v>
      </c>
      <c r="H82" s="14" t="s">
        <v>446</v>
      </c>
      <c r="I82" s="17">
        <v>13318419.272632666</v>
      </c>
      <c r="J82" s="14" t="s">
        <v>41</v>
      </c>
      <c r="K82" s="17">
        <v>17313945.054422468</v>
      </c>
      <c r="L82" s="14" t="s">
        <v>446</v>
      </c>
      <c r="M82" s="17">
        <v>13318419.272632666</v>
      </c>
      <c r="N82" s="14" t="s">
        <v>41</v>
      </c>
      <c r="O82" s="17">
        <v>17313945.054422468</v>
      </c>
      <c r="P82" s="17">
        <v>13318419.272632666</v>
      </c>
      <c r="Q82" s="17">
        <v>0</v>
      </c>
      <c r="R82" s="17">
        <v>0</v>
      </c>
      <c r="S82" s="18">
        <v>0</v>
      </c>
      <c r="T82" s="14" t="s">
        <v>40</v>
      </c>
      <c r="U82" s="14" t="s">
        <v>60</v>
      </c>
      <c r="V82" s="14" t="s">
        <v>460</v>
      </c>
      <c r="W82" s="18">
        <v>1.5951539569760012</v>
      </c>
      <c r="X82" s="18">
        <v>1</v>
      </c>
      <c r="Y82" s="14" t="s">
        <v>60</v>
      </c>
      <c r="Z82" s="14" t="s">
        <v>60</v>
      </c>
      <c r="AA82" s="18" t="s">
        <v>60</v>
      </c>
      <c r="AB82" s="18" t="s">
        <v>60</v>
      </c>
      <c r="AC82" s="14" t="s">
        <v>60</v>
      </c>
    </row>
    <row r="83" spans="1:29" x14ac:dyDescent="0.15">
      <c r="A83" s="14" t="s">
        <v>59</v>
      </c>
      <c r="B83" s="14" t="s">
        <v>10</v>
      </c>
      <c r="C83" s="14" t="s">
        <v>13</v>
      </c>
      <c r="D83" s="14" t="s">
        <v>140</v>
      </c>
      <c r="E83" s="14" t="s">
        <v>269</v>
      </c>
      <c r="F83" s="14" t="s">
        <v>393</v>
      </c>
      <c r="G83" s="14" t="s">
        <v>60</v>
      </c>
      <c r="H83" s="14" t="s">
        <v>446</v>
      </c>
      <c r="I83" s="17">
        <v>82444187.761198685</v>
      </c>
      <c r="J83" s="14" t="s">
        <v>41</v>
      </c>
      <c r="K83" s="17">
        <v>107177444.0895583</v>
      </c>
      <c r="L83" s="14" t="s">
        <v>446</v>
      </c>
      <c r="M83" s="17">
        <v>82444187.761198685</v>
      </c>
      <c r="N83" s="14" t="s">
        <v>41</v>
      </c>
      <c r="O83" s="17">
        <v>107177444.0895583</v>
      </c>
      <c r="P83" s="17">
        <v>82444187.761198685</v>
      </c>
      <c r="Q83" s="17">
        <v>0</v>
      </c>
      <c r="R83" s="17">
        <v>0</v>
      </c>
      <c r="S83" s="18">
        <v>0</v>
      </c>
      <c r="T83" s="14" t="s">
        <v>40</v>
      </c>
      <c r="U83" s="14" t="s">
        <v>60</v>
      </c>
      <c r="V83" s="14" t="s">
        <v>460</v>
      </c>
      <c r="W83" s="18">
        <v>1.5951539569760012</v>
      </c>
      <c r="X83" s="18">
        <v>1</v>
      </c>
      <c r="Y83" s="14" t="s">
        <v>60</v>
      </c>
      <c r="Z83" s="14" t="s">
        <v>60</v>
      </c>
      <c r="AA83" s="18" t="s">
        <v>60</v>
      </c>
      <c r="AB83" s="18" t="s">
        <v>60</v>
      </c>
      <c r="AC83" s="14" t="s">
        <v>60</v>
      </c>
    </row>
    <row r="84" spans="1:29" x14ac:dyDescent="0.15">
      <c r="A84" s="14" t="s">
        <v>59</v>
      </c>
      <c r="B84" s="14" t="s">
        <v>10</v>
      </c>
      <c r="C84" s="14" t="s">
        <v>13</v>
      </c>
      <c r="D84" s="14" t="s">
        <v>141</v>
      </c>
      <c r="E84" s="14" t="s">
        <v>270</v>
      </c>
      <c r="F84" s="14" t="s">
        <v>394</v>
      </c>
      <c r="G84" s="14" t="s">
        <v>60</v>
      </c>
      <c r="H84" s="14" t="s">
        <v>446</v>
      </c>
      <c r="I84" s="17">
        <v>82935830.481621698</v>
      </c>
      <c r="J84" s="14" t="s">
        <v>41</v>
      </c>
      <c r="K84" s="17">
        <v>107816579.6261082</v>
      </c>
      <c r="L84" s="14" t="s">
        <v>446</v>
      </c>
      <c r="M84" s="17">
        <v>82935830.481621698</v>
      </c>
      <c r="N84" s="14" t="s">
        <v>41</v>
      </c>
      <c r="O84" s="17">
        <v>107816579.6261082</v>
      </c>
      <c r="P84" s="17">
        <v>82935830.481621698</v>
      </c>
      <c r="Q84" s="17">
        <v>0</v>
      </c>
      <c r="R84" s="17">
        <v>0</v>
      </c>
      <c r="S84" s="18">
        <v>0</v>
      </c>
      <c r="T84" s="14" t="s">
        <v>40</v>
      </c>
      <c r="U84" s="14" t="s">
        <v>60</v>
      </c>
      <c r="V84" s="14" t="s">
        <v>460</v>
      </c>
      <c r="W84" s="18">
        <v>1.5951539569760012</v>
      </c>
      <c r="X84" s="18">
        <v>1</v>
      </c>
      <c r="Y84" s="14" t="s">
        <v>60</v>
      </c>
      <c r="Z84" s="14" t="s">
        <v>60</v>
      </c>
      <c r="AA84" s="18" t="s">
        <v>60</v>
      </c>
      <c r="AB84" s="18" t="s">
        <v>60</v>
      </c>
      <c r="AC84" s="14" t="s">
        <v>60</v>
      </c>
    </row>
    <row r="85" spans="1:29" x14ac:dyDescent="0.15">
      <c r="A85" s="14" t="s">
        <v>59</v>
      </c>
      <c r="B85" s="14" t="s">
        <v>10</v>
      </c>
      <c r="C85" s="14" t="s">
        <v>13</v>
      </c>
      <c r="D85" s="14" t="s">
        <v>142</v>
      </c>
      <c r="E85" s="14" t="s">
        <v>271</v>
      </c>
      <c r="F85" s="14" t="s">
        <v>395</v>
      </c>
      <c r="G85" s="14" t="s">
        <v>60</v>
      </c>
      <c r="H85" s="14" t="s">
        <v>446</v>
      </c>
      <c r="I85" s="17">
        <v>39322467.715991341</v>
      </c>
      <c r="J85" s="14" t="s">
        <v>41</v>
      </c>
      <c r="K85" s="17">
        <v>51119208.030788742</v>
      </c>
      <c r="L85" s="14" t="s">
        <v>446</v>
      </c>
      <c r="M85" s="17">
        <v>39322467.715991341</v>
      </c>
      <c r="N85" s="14" t="s">
        <v>41</v>
      </c>
      <c r="O85" s="17">
        <v>51119208.030788742</v>
      </c>
      <c r="P85" s="17">
        <v>39322467.715991341</v>
      </c>
      <c r="Q85" s="17">
        <v>0</v>
      </c>
      <c r="R85" s="17">
        <v>0</v>
      </c>
      <c r="S85" s="18">
        <v>0</v>
      </c>
      <c r="T85" s="14" t="s">
        <v>40</v>
      </c>
      <c r="U85" s="14" t="s">
        <v>60</v>
      </c>
      <c r="V85" s="14" t="s">
        <v>460</v>
      </c>
      <c r="W85" s="18">
        <v>1.5951539569760012</v>
      </c>
      <c r="X85" s="18">
        <v>1</v>
      </c>
      <c r="Y85" s="14" t="s">
        <v>60</v>
      </c>
      <c r="Z85" s="14" t="s">
        <v>60</v>
      </c>
      <c r="AA85" s="18" t="s">
        <v>60</v>
      </c>
      <c r="AB85" s="18" t="s">
        <v>60</v>
      </c>
      <c r="AC85" s="14" t="s">
        <v>60</v>
      </c>
    </row>
    <row r="86" spans="1:29" x14ac:dyDescent="0.15">
      <c r="A86" s="14" t="s">
        <v>59</v>
      </c>
      <c r="B86" s="14" t="s">
        <v>10</v>
      </c>
      <c r="C86" s="14" t="s">
        <v>13</v>
      </c>
      <c r="D86" s="14" t="s">
        <v>143</v>
      </c>
      <c r="E86" s="14" t="s">
        <v>272</v>
      </c>
      <c r="F86" s="14" t="s">
        <v>396</v>
      </c>
      <c r="G86" s="14" t="s">
        <v>60</v>
      </c>
      <c r="H86" s="14" t="s">
        <v>446</v>
      </c>
      <c r="I86" s="17">
        <v>50203982.68803601</v>
      </c>
      <c r="J86" s="14" t="s">
        <v>41</v>
      </c>
      <c r="K86" s="17">
        <v>65265177.494446814</v>
      </c>
      <c r="L86" s="14" t="s">
        <v>446</v>
      </c>
      <c r="M86" s="17">
        <v>50203982.68803601</v>
      </c>
      <c r="N86" s="14" t="s">
        <v>41</v>
      </c>
      <c r="O86" s="17">
        <v>65265177.494446814</v>
      </c>
      <c r="P86" s="17">
        <v>50203982.68803601</v>
      </c>
      <c r="Q86" s="17">
        <v>0</v>
      </c>
      <c r="R86" s="17">
        <v>0</v>
      </c>
      <c r="S86" s="18">
        <v>0</v>
      </c>
      <c r="T86" s="14" t="s">
        <v>40</v>
      </c>
      <c r="U86" s="14" t="s">
        <v>60</v>
      </c>
      <c r="V86" s="14" t="s">
        <v>460</v>
      </c>
      <c r="W86" s="18">
        <v>1.5951539569760012</v>
      </c>
      <c r="X86" s="18">
        <v>1</v>
      </c>
      <c r="Y86" s="14" t="s">
        <v>60</v>
      </c>
      <c r="Z86" s="14" t="s">
        <v>60</v>
      </c>
      <c r="AA86" s="18" t="s">
        <v>60</v>
      </c>
      <c r="AB86" s="18" t="s">
        <v>60</v>
      </c>
      <c r="AC86" s="14" t="s">
        <v>60</v>
      </c>
    </row>
    <row r="87" spans="1:29" x14ac:dyDescent="0.15">
      <c r="A87" s="14" t="s">
        <v>59</v>
      </c>
      <c r="B87" s="14" t="s">
        <v>10</v>
      </c>
      <c r="C87" s="14" t="s">
        <v>13</v>
      </c>
      <c r="D87" s="14" t="s">
        <v>144</v>
      </c>
      <c r="E87" s="14" t="s">
        <v>273</v>
      </c>
      <c r="F87" s="14" t="s">
        <v>397</v>
      </c>
      <c r="G87" s="14" t="s">
        <v>60</v>
      </c>
      <c r="H87" s="14" t="s">
        <v>446</v>
      </c>
      <c r="I87" s="17">
        <v>8300156.534552061</v>
      </c>
      <c r="J87" s="14" t="s">
        <v>41</v>
      </c>
      <c r="K87" s="17">
        <v>10790203.494917681</v>
      </c>
      <c r="L87" s="14" t="s">
        <v>446</v>
      </c>
      <c r="M87" s="17">
        <v>8300156.534552061</v>
      </c>
      <c r="N87" s="14" t="s">
        <v>41</v>
      </c>
      <c r="O87" s="17">
        <v>10790203.494917681</v>
      </c>
      <c r="P87" s="17">
        <v>8300156.534552061</v>
      </c>
      <c r="Q87" s="17">
        <v>0</v>
      </c>
      <c r="R87" s="17">
        <v>0</v>
      </c>
      <c r="S87" s="18">
        <v>0</v>
      </c>
      <c r="T87" s="14" t="s">
        <v>40</v>
      </c>
      <c r="U87" s="14" t="s">
        <v>60</v>
      </c>
      <c r="V87" s="14" t="s">
        <v>460</v>
      </c>
      <c r="W87" s="18">
        <v>1.5951539569760012</v>
      </c>
      <c r="X87" s="18">
        <v>1</v>
      </c>
      <c r="Y87" s="14" t="s">
        <v>60</v>
      </c>
      <c r="Z87" s="14" t="s">
        <v>60</v>
      </c>
      <c r="AA87" s="18" t="s">
        <v>60</v>
      </c>
      <c r="AB87" s="18" t="s">
        <v>60</v>
      </c>
      <c r="AC87" s="14" t="s">
        <v>60</v>
      </c>
    </row>
    <row r="88" spans="1:29" x14ac:dyDescent="0.15">
      <c r="A88" s="14" t="s">
        <v>59</v>
      </c>
      <c r="B88" s="14" t="s">
        <v>10</v>
      </c>
      <c r="C88" s="14" t="s">
        <v>13</v>
      </c>
      <c r="D88" s="14" t="s">
        <v>145</v>
      </c>
      <c r="E88" s="14" t="s">
        <v>274</v>
      </c>
      <c r="F88" s="14" t="s">
        <v>398</v>
      </c>
      <c r="G88" s="14" t="s">
        <v>60</v>
      </c>
      <c r="H88" s="14" t="s">
        <v>446</v>
      </c>
      <c r="I88" s="17">
        <v>4286998.5500169117</v>
      </c>
      <c r="J88" s="14" t="s">
        <v>41</v>
      </c>
      <c r="K88" s="17">
        <v>5573098.115021985</v>
      </c>
      <c r="L88" s="14" t="s">
        <v>446</v>
      </c>
      <c r="M88" s="17">
        <v>4286998.5500169117</v>
      </c>
      <c r="N88" s="14" t="s">
        <v>41</v>
      </c>
      <c r="O88" s="17">
        <v>5573098.115021985</v>
      </c>
      <c r="P88" s="17">
        <v>4286998.5500169117</v>
      </c>
      <c r="Q88" s="17">
        <v>0</v>
      </c>
      <c r="R88" s="17">
        <v>0</v>
      </c>
      <c r="S88" s="18">
        <v>0</v>
      </c>
      <c r="T88" s="14" t="s">
        <v>40</v>
      </c>
      <c r="U88" s="14" t="s">
        <v>60</v>
      </c>
      <c r="V88" s="14" t="s">
        <v>460</v>
      </c>
      <c r="W88" s="18">
        <v>1.5951539569760012</v>
      </c>
      <c r="X88" s="18">
        <v>1</v>
      </c>
      <c r="Y88" s="14" t="s">
        <v>60</v>
      </c>
      <c r="Z88" s="14" t="s">
        <v>60</v>
      </c>
      <c r="AA88" s="18" t="s">
        <v>60</v>
      </c>
      <c r="AB88" s="18" t="s">
        <v>60</v>
      </c>
      <c r="AC88" s="14" t="s">
        <v>60</v>
      </c>
    </row>
    <row r="89" spans="1:29" x14ac:dyDescent="0.15">
      <c r="A89" s="14" t="s">
        <v>59</v>
      </c>
      <c r="B89" s="14" t="s">
        <v>10</v>
      </c>
      <c r="C89" s="14" t="s">
        <v>13</v>
      </c>
      <c r="D89" s="14" t="s">
        <v>146</v>
      </c>
      <c r="E89" s="14" t="s">
        <v>275</v>
      </c>
      <c r="F89" s="14" t="s">
        <v>399</v>
      </c>
      <c r="G89" s="14" t="s">
        <v>60</v>
      </c>
      <c r="H89" s="14" t="s">
        <v>446</v>
      </c>
      <c r="I89" s="17">
        <v>8828845.9203762151</v>
      </c>
      <c r="J89" s="14" t="s">
        <v>41</v>
      </c>
      <c r="K89" s="17">
        <v>11477499.696489081</v>
      </c>
      <c r="L89" s="14" t="s">
        <v>446</v>
      </c>
      <c r="M89" s="17">
        <v>8828845.9203762151</v>
      </c>
      <c r="N89" s="14" t="s">
        <v>41</v>
      </c>
      <c r="O89" s="17">
        <v>11477499.696489081</v>
      </c>
      <c r="P89" s="17">
        <v>8828845.9203762151</v>
      </c>
      <c r="Q89" s="17">
        <v>0</v>
      </c>
      <c r="R89" s="17">
        <v>0</v>
      </c>
      <c r="S89" s="18">
        <v>0</v>
      </c>
      <c r="T89" s="14" t="s">
        <v>40</v>
      </c>
      <c r="U89" s="14" t="s">
        <v>60</v>
      </c>
      <c r="V89" s="14" t="s">
        <v>460</v>
      </c>
      <c r="W89" s="18">
        <v>1.5951539569760012</v>
      </c>
      <c r="X89" s="18">
        <v>1</v>
      </c>
      <c r="Y89" s="14" t="s">
        <v>60</v>
      </c>
      <c r="Z89" s="14" t="s">
        <v>60</v>
      </c>
      <c r="AA89" s="18" t="s">
        <v>60</v>
      </c>
      <c r="AB89" s="18" t="s">
        <v>60</v>
      </c>
      <c r="AC89" s="14" t="s">
        <v>60</v>
      </c>
    </row>
    <row r="90" spans="1:29" x14ac:dyDescent="0.15">
      <c r="A90" s="14" t="s">
        <v>59</v>
      </c>
      <c r="B90" s="14" t="s">
        <v>10</v>
      </c>
      <c r="C90" s="14" t="s">
        <v>13</v>
      </c>
      <c r="D90" s="14" t="s">
        <v>147</v>
      </c>
      <c r="E90" s="14" t="s">
        <v>276</v>
      </c>
      <c r="F90" s="14" t="s">
        <v>400</v>
      </c>
      <c r="G90" s="14" t="s">
        <v>60</v>
      </c>
      <c r="H90" s="14" t="s">
        <v>446</v>
      </c>
      <c r="I90" s="17">
        <v>1546029.5420081345</v>
      </c>
      <c r="J90" s="14" t="s">
        <v>41</v>
      </c>
      <c r="K90" s="17">
        <v>2009838.4046105749</v>
      </c>
      <c r="L90" s="14" t="s">
        <v>446</v>
      </c>
      <c r="M90" s="17">
        <v>1546029.5420081345</v>
      </c>
      <c r="N90" s="14" t="s">
        <v>41</v>
      </c>
      <c r="O90" s="17">
        <v>2009838.4046105749</v>
      </c>
      <c r="P90" s="17">
        <v>1546029.5420081345</v>
      </c>
      <c r="Q90" s="17">
        <v>0</v>
      </c>
      <c r="R90" s="17">
        <v>0</v>
      </c>
      <c r="S90" s="18">
        <v>0</v>
      </c>
      <c r="T90" s="14" t="s">
        <v>40</v>
      </c>
      <c r="U90" s="14" t="s">
        <v>60</v>
      </c>
      <c r="V90" s="14" t="s">
        <v>460</v>
      </c>
      <c r="W90" s="18">
        <v>1.5951539569760012</v>
      </c>
      <c r="X90" s="18">
        <v>1</v>
      </c>
      <c r="Y90" s="14" t="s">
        <v>60</v>
      </c>
      <c r="Z90" s="14" t="s">
        <v>60</v>
      </c>
      <c r="AA90" s="18" t="s">
        <v>60</v>
      </c>
      <c r="AB90" s="18" t="s">
        <v>60</v>
      </c>
      <c r="AC90" s="14" t="s">
        <v>60</v>
      </c>
    </row>
    <row r="91" spans="1:29" x14ac:dyDescent="0.15">
      <c r="A91" s="14" t="s">
        <v>59</v>
      </c>
      <c r="B91" s="14" t="s">
        <v>10</v>
      </c>
      <c r="C91" s="14" t="s">
        <v>13</v>
      </c>
      <c r="D91" s="14" t="s">
        <v>148</v>
      </c>
      <c r="E91" s="14" t="s">
        <v>277</v>
      </c>
      <c r="F91" s="14" t="s">
        <v>401</v>
      </c>
      <c r="G91" s="14" t="s">
        <v>60</v>
      </c>
      <c r="H91" s="14" t="s">
        <v>446</v>
      </c>
      <c r="I91" s="17">
        <v>17673634.141436923</v>
      </c>
      <c r="J91" s="14" t="s">
        <v>41</v>
      </c>
      <c r="K91" s="17">
        <v>22975724.383867998</v>
      </c>
      <c r="L91" s="14" t="s">
        <v>446</v>
      </c>
      <c r="M91" s="17">
        <v>17673634.141436923</v>
      </c>
      <c r="N91" s="14" t="s">
        <v>41</v>
      </c>
      <c r="O91" s="17">
        <v>22975724.383867998</v>
      </c>
      <c r="P91" s="17">
        <v>17673634.141436923</v>
      </c>
      <c r="Q91" s="17">
        <v>0</v>
      </c>
      <c r="R91" s="17">
        <v>0</v>
      </c>
      <c r="S91" s="18">
        <v>0</v>
      </c>
      <c r="T91" s="14" t="s">
        <v>40</v>
      </c>
      <c r="U91" s="14" t="s">
        <v>60</v>
      </c>
      <c r="V91" s="14" t="s">
        <v>460</v>
      </c>
      <c r="W91" s="18">
        <v>1.5951539569760012</v>
      </c>
      <c r="X91" s="18">
        <v>1</v>
      </c>
      <c r="Y91" s="14" t="s">
        <v>60</v>
      </c>
      <c r="Z91" s="14" t="s">
        <v>60</v>
      </c>
      <c r="AA91" s="18" t="s">
        <v>60</v>
      </c>
      <c r="AB91" s="18" t="s">
        <v>60</v>
      </c>
      <c r="AC91" s="14" t="s">
        <v>60</v>
      </c>
    </row>
    <row r="92" spans="1:29" x14ac:dyDescent="0.15">
      <c r="A92" s="14" t="s">
        <v>59</v>
      </c>
      <c r="B92" s="14" t="s">
        <v>10</v>
      </c>
      <c r="C92" s="14" t="s">
        <v>13</v>
      </c>
      <c r="D92" s="14" t="s">
        <v>149</v>
      </c>
      <c r="E92" s="14" t="s">
        <v>278</v>
      </c>
      <c r="F92" s="14" t="s">
        <v>402</v>
      </c>
      <c r="G92" s="14" t="s">
        <v>60</v>
      </c>
      <c r="H92" s="14" t="s">
        <v>446</v>
      </c>
      <c r="I92" s="17">
        <v>70419537.247545898</v>
      </c>
      <c r="J92" s="14" t="s">
        <v>41</v>
      </c>
      <c r="K92" s="17">
        <v>91545398.421809673</v>
      </c>
      <c r="L92" s="14" t="s">
        <v>446</v>
      </c>
      <c r="M92" s="17">
        <v>70419537.247545898</v>
      </c>
      <c r="N92" s="14" t="s">
        <v>41</v>
      </c>
      <c r="O92" s="17">
        <v>91545398.421809673</v>
      </c>
      <c r="P92" s="17">
        <v>70419537.247545898</v>
      </c>
      <c r="Q92" s="17">
        <v>0</v>
      </c>
      <c r="R92" s="17">
        <v>0</v>
      </c>
      <c r="S92" s="18">
        <v>0</v>
      </c>
      <c r="T92" s="14" t="s">
        <v>40</v>
      </c>
      <c r="U92" s="14" t="s">
        <v>60</v>
      </c>
      <c r="V92" s="14" t="s">
        <v>460</v>
      </c>
      <c r="W92" s="18">
        <v>1.5951539569760012</v>
      </c>
      <c r="X92" s="18">
        <v>1</v>
      </c>
      <c r="Y92" s="14" t="s">
        <v>60</v>
      </c>
      <c r="Z92" s="14" t="s">
        <v>60</v>
      </c>
      <c r="AA92" s="18" t="s">
        <v>60</v>
      </c>
      <c r="AB92" s="18" t="s">
        <v>60</v>
      </c>
      <c r="AC92" s="14" t="s">
        <v>60</v>
      </c>
    </row>
    <row r="93" spans="1:29" x14ac:dyDescent="0.15">
      <c r="A93" s="14" t="s">
        <v>59</v>
      </c>
      <c r="B93" s="14" t="s">
        <v>10</v>
      </c>
      <c r="C93" s="14" t="s">
        <v>13</v>
      </c>
      <c r="D93" s="14" t="s">
        <v>150</v>
      </c>
      <c r="E93" s="14" t="s">
        <v>279</v>
      </c>
      <c r="F93" s="14" t="s">
        <v>403</v>
      </c>
      <c r="G93" s="14" t="s">
        <v>60</v>
      </c>
      <c r="H93" s="14" t="s">
        <v>446</v>
      </c>
      <c r="I93" s="17">
        <v>5942691.1421337724</v>
      </c>
      <c r="J93" s="14" t="s">
        <v>41</v>
      </c>
      <c r="K93" s="17">
        <v>7725498.484773905</v>
      </c>
      <c r="L93" s="14" t="s">
        <v>446</v>
      </c>
      <c r="M93" s="17">
        <v>5942691.1421337724</v>
      </c>
      <c r="N93" s="14" t="s">
        <v>41</v>
      </c>
      <c r="O93" s="17">
        <v>7725498.484773905</v>
      </c>
      <c r="P93" s="17">
        <v>5942691.1421337724</v>
      </c>
      <c r="Q93" s="17">
        <v>0</v>
      </c>
      <c r="R93" s="17">
        <v>0</v>
      </c>
      <c r="S93" s="18">
        <v>0</v>
      </c>
      <c r="T93" s="14" t="s">
        <v>40</v>
      </c>
      <c r="U93" s="14" t="s">
        <v>60</v>
      </c>
      <c r="V93" s="14" t="s">
        <v>460</v>
      </c>
      <c r="W93" s="18">
        <v>1.5951539569760012</v>
      </c>
      <c r="X93" s="18">
        <v>1</v>
      </c>
      <c r="Y93" s="14" t="s">
        <v>60</v>
      </c>
      <c r="Z93" s="14" t="s">
        <v>60</v>
      </c>
      <c r="AA93" s="18" t="s">
        <v>60</v>
      </c>
      <c r="AB93" s="18" t="s">
        <v>60</v>
      </c>
      <c r="AC93" s="14" t="s">
        <v>60</v>
      </c>
    </row>
    <row r="94" spans="1:29" x14ac:dyDescent="0.15">
      <c r="A94" s="14" t="s">
        <v>59</v>
      </c>
      <c r="B94" s="14" t="s">
        <v>10</v>
      </c>
      <c r="C94" s="14" t="s">
        <v>13</v>
      </c>
      <c r="D94" s="14" t="s">
        <v>151</v>
      </c>
      <c r="E94" s="14" t="s">
        <v>280</v>
      </c>
      <c r="F94" s="14" t="s">
        <v>404</v>
      </c>
      <c r="G94" s="14" t="s">
        <v>60</v>
      </c>
      <c r="H94" s="14" t="s">
        <v>446</v>
      </c>
      <c r="I94" s="17">
        <v>146394354.00785032</v>
      </c>
      <c r="J94" s="14" t="s">
        <v>41</v>
      </c>
      <c r="K94" s="17">
        <v>190312660.21020544</v>
      </c>
      <c r="L94" s="14" t="s">
        <v>446</v>
      </c>
      <c r="M94" s="17">
        <v>146394354.00785032</v>
      </c>
      <c r="N94" s="14" t="s">
        <v>41</v>
      </c>
      <c r="O94" s="17">
        <v>190312660.21020544</v>
      </c>
      <c r="P94" s="17">
        <v>146394354.00785032</v>
      </c>
      <c r="Q94" s="17">
        <v>0</v>
      </c>
      <c r="R94" s="17">
        <v>0</v>
      </c>
      <c r="S94" s="18">
        <v>0</v>
      </c>
      <c r="T94" s="14" t="s">
        <v>40</v>
      </c>
      <c r="U94" s="14" t="s">
        <v>60</v>
      </c>
      <c r="V94" s="14" t="s">
        <v>460</v>
      </c>
      <c r="W94" s="18">
        <v>1.5951539569760012</v>
      </c>
      <c r="X94" s="18">
        <v>1</v>
      </c>
      <c r="Y94" s="14" t="s">
        <v>60</v>
      </c>
      <c r="Z94" s="14" t="s">
        <v>60</v>
      </c>
      <c r="AA94" s="18" t="s">
        <v>60</v>
      </c>
      <c r="AB94" s="18" t="s">
        <v>60</v>
      </c>
      <c r="AC94" s="14" t="s">
        <v>60</v>
      </c>
    </row>
    <row r="95" spans="1:29" x14ac:dyDescent="0.15">
      <c r="A95" s="14" t="s">
        <v>59</v>
      </c>
      <c r="B95" s="14" t="s">
        <v>10</v>
      </c>
      <c r="C95" s="14" t="s">
        <v>13</v>
      </c>
      <c r="D95" s="14" t="s">
        <v>152</v>
      </c>
      <c r="E95" s="14" t="s">
        <v>281</v>
      </c>
      <c r="F95" s="14" t="s">
        <v>405</v>
      </c>
      <c r="G95" s="14" t="s">
        <v>60</v>
      </c>
      <c r="H95" s="14" t="s">
        <v>446</v>
      </c>
      <c r="I95" s="17">
        <v>19665156.926802769</v>
      </c>
      <c r="J95" s="14" t="s">
        <v>41</v>
      </c>
      <c r="K95" s="17">
        <v>25564704.0048436</v>
      </c>
      <c r="L95" s="14" t="s">
        <v>446</v>
      </c>
      <c r="M95" s="17">
        <v>19665156.926802769</v>
      </c>
      <c r="N95" s="14" t="s">
        <v>41</v>
      </c>
      <c r="O95" s="17">
        <v>25564704.0048436</v>
      </c>
      <c r="P95" s="17">
        <v>19665156.926802769</v>
      </c>
      <c r="Q95" s="17">
        <v>0</v>
      </c>
      <c r="R95" s="17">
        <v>0</v>
      </c>
      <c r="S95" s="18">
        <v>0</v>
      </c>
      <c r="T95" s="14" t="s">
        <v>40</v>
      </c>
      <c r="U95" s="14" t="s">
        <v>60</v>
      </c>
      <c r="V95" s="14" t="s">
        <v>460</v>
      </c>
      <c r="W95" s="18">
        <v>1.5951539569760012</v>
      </c>
      <c r="X95" s="18">
        <v>1</v>
      </c>
      <c r="Y95" s="14" t="s">
        <v>60</v>
      </c>
      <c r="Z95" s="14" t="s">
        <v>60</v>
      </c>
      <c r="AA95" s="18" t="s">
        <v>60</v>
      </c>
      <c r="AB95" s="18" t="s">
        <v>60</v>
      </c>
      <c r="AC95" s="14" t="s">
        <v>60</v>
      </c>
    </row>
    <row r="96" spans="1:29" x14ac:dyDescent="0.15">
      <c r="A96" s="14" t="s">
        <v>59</v>
      </c>
      <c r="B96" s="14" t="s">
        <v>10</v>
      </c>
      <c r="C96" s="14" t="s">
        <v>13</v>
      </c>
      <c r="D96" s="14" t="s">
        <v>153</v>
      </c>
      <c r="E96" s="14" t="s">
        <v>282</v>
      </c>
      <c r="F96" s="14" t="s">
        <v>406</v>
      </c>
      <c r="G96" s="14" t="s">
        <v>60</v>
      </c>
      <c r="H96" s="14" t="s">
        <v>446</v>
      </c>
      <c r="I96" s="17">
        <v>41446799.081719652</v>
      </c>
      <c r="J96" s="14" t="s">
        <v>41</v>
      </c>
      <c r="K96" s="17">
        <v>53880838.806235552</v>
      </c>
      <c r="L96" s="14" t="s">
        <v>446</v>
      </c>
      <c r="M96" s="17">
        <v>41446799.081719652</v>
      </c>
      <c r="N96" s="14" t="s">
        <v>41</v>
      </c>
      <c r="O96" s="17">
        <v>53880838.806235552</v>
      </c>
      <c r="P96" s="17">
        <v>41446799.081719652</v>
      </c>
      <c r="Q96" s="17">
        <v>0</v>
      </c>
      <c r="R96" s="17">
        <v>0</v>
      </c>
      <c r="S96" s="18">
        <v>0</v>
      </c>
      <c r="T96" s="14" t="s">
        <v>40</v>
      </c>
      <c r="U96" s="14" t="s">
        <v>60</v>
      </c>
      <c r="V96" s="14" t="s">
        <v>460</v>
      </c>
      <c r="W96" s="18">
        <v>1.5951539569760012</v>
      </c>
      <c r="X96" s="18">
        <v>1</v>
      </c>
      <c r="Y96" s="14" t="s">
        <v>60</v>
      </c>
      <c r="Z96" s="14" t="s">
        <v>60</v>
      </c>
      <c r="AA96" s="18" t="s">
        <v>60</v>
      </c>
      <c r="AB96" s="18" t="s">
        <v>60</v>
      </c>
      <c r="AC96" s="14" t="s">
        <v>60</v>
      </c>
    </row>
    <row r="97" spans="1:29" x14ac:dyDescent="0.15">
      <c r="A97" s="14" t="s">
        <v>59</v>
      </c>
      <c r="B97" s="14" t="s">
        <v>10</v>
      </c>
      <c r="C97" s="14" t="s">
        <v>13</v>
      </c>
      <c r="D97" s="14" t="s">
        <v>154</v>
      </c>
      <c r="E97" s="14" t="s">
        <v>283</v>
      </c>
      <c r="F97" s="14" t="s">
        <v>407</v>
      </c>
      <c r="G97" s="14" t="s">
        <v>60</v>
      </c>
      <c r="H97" s="14" t="s">
        <v>446</v>
      </c>
      <c r="I97" s="17">
        <v>68334463.164547354</v>
      </c>
      <c r="J97" s="14" t="s">
        <v>41</v>
      </c>
      <c r="K97" s="17">
        <v>88834802.113911554</v>
      </c>
      <c r="L97" s="14" t="s">
        <v>446</v>
      </c>
      <c r="M97" s="17">
        <v>68334463.164547354</v>
      </c>
      <c r="N97" s="14" t="s">
        <v>41</v>
      </c>
      <c r="O97" s="17">
        <v>88834802.113911554</v>
      </c>
      <c r="P97" s="17">
        <v>68334463.164547354</v>
      </c>
      <c r="Q97" s="17">
        <v>0</v>
      </c>
      <c r="R97" s="17">
        <v>0</v>
      </c>
      <c r="S97" s="18">
        <v>0</v>
      </c>
      <c r="T97" s="14" t="s">
        <v>40</v>
      </c>
      <c r="U97" s="14" t="s">
        <v>60</v>
      </c>
      <c r="V97" s="14" t="s">
        <v>460</v>
      </c>
      <c r="W97" s="18">
        <v>1.5951539569760012</v>
      </c>
      <c r="X97" s="18">
        <v>1</v>
      </c>
      <c r="Y97" s="14" t="s">
        <v>60</v>
      </c>
      <c r="Z97" s="14" t="s">
        <v>60</v>
      </c>
      <c r="AA97" s="18" t="s">
        <v>60</v>
      </c>
      <c r="AB97" s="18" t="s">
        <v>60</v>
      </c>
      <c r="AC97" s="14" t="s">
        <v>60</v>
      </c>
    </row>
    <row r="98" spans="1:29" x14ac:dyDescent="0.15">
      <c r="A98" s="14" t="s">
        <v>59</v>
      </c>
      <c r="B98" s="14" t="s">
        <v>10</v>
      </c>
      <c r="C98" s="14" t="s">
        <v>13</v>
      </c>
      <c r="D98" s="14" t="s">
        <v>155</v>
      </c>
      <c r="E98" s="14" t="s">
        <v>284</v>
      </c>
      <c r="F98" s="14" t="s">
        <v>408</v>
      </c>
      <c r="G98" s="14" t="s">
        <v>60</v>
      </c>
      <c r="H98" s="14" t="s">
        <v>446</v>
      </c>
      <c r="I98" s="17">
        <v>13058380.851068305</v>
      </c>
      <c r="J98" s="14" t="s">
        <v>41</v>
      </c>
      <c r="K98" s="17">
        <v>16975895.106388796</v>
      </c>
      <c r="L98" s="14" t="s">
        <v>446</v>
      </c>
      <c r="M98" s="17">
        <v>13058380.851068305</v>
      </c>
      <c r="N98" s="14" t="s">
        <v>41</v>
      </c>
      <c r="O98" s="17">
        <v>16975895.106388796</v>
      </c>
      <c r="P98" s="17">
        <v>13058380.851068305</v>
      </c>
      <c r="Q98" s="17">
        <v>0</v>
      </c>
      <c r="R98" s="17">
        <v>0</v>
      </c>
      <c r="S98" s="18">
        <v>0</v>
      </c>
      <c r="T98" s="14" t="s">
        <v>40</v>
      </c>
      <c r="U98" s="14" t="s">
        <v>60</v>
      </c>
      <c r="V98" s="14" t="s">
        <v>460</v>
      </c>
      <c r="W98" s="18">
        <v>1.5951539569760012</v>
      </c>
      <c r="X98" s="18">
        <v>1</v>
      </c>
      <c r="Y98" s="14" t="s">
        <v>60</v>
      </c>
      <c r="Z98" s="14" t="s">
        <v>60</v>
      </c>
      <c r="AA98" s="18" t="s">
        <v>60</v>
      </c>
      <c r="AB98" s="18" t="s">
        <v>60</v>
      </c>
      <c r="AC98" s="14" t="s">
        <v>60</v>
      </c>
    </row>
    <row r="99" spans="1:29" x14ac:dyDescent="0.15">
      <c r="A99" s="14" t="s">
        <v>59</v>
      </c>
      <c r="B99" s="14" t="s">
        <v>10</v>
      </c>
      <c r="C99" s="14" t="s">
        <v>13</v>
      </c>
      <c r="D99" s="14" t="s">
        <v>156</v>
      </c>
      <c r="E99" s="14" t="s">
        <v>285</v>
      </c>
      <c r="F99" s="14" t="s">
        <v>409</v>
      </c>
      <c r="G99" s="14" t="s">
        <v>60</v>
      </c>
      <c r="H99" s="14" t="s">
        <v>446</v>
      </c>
      <c r="I99" s="17">
        <v>5252467.2762089157</v>
      </c>
      <c r="J99" s="14" t="s">
        <v>41</v>
      </c>
      <c r="K99" s="17">
        <v>6828207.4590715906</v>
      </c>
      <c r="L99" s="14" t="s">
        <v>446</v>
      </c>
      <c r="M99" s="17">
        <v>5252467.2762089157</v>
      </c>
      <c r="N99" s="14" t="s">
        <v>41</v>
      </c>
      <c r="O99" s="17">
        <v>6828207.4590715906</v>
      </c>
      <c r="P99" s="17">
        <v>5252467.2762089157</v>
      </c>
      <c r="Q99" s="17">
        <v>0</v>
      </c>
      <c r="R99" s="17">
        <v>0</v>
      </c>
      <c r="S99" s="18">
        <v>0</v>
      </c>
      <c r="T99" s="14" t="s">
        <v>40</v>
      </c>
      <c r="U99" s="14" t="s">
        <v>60</v>
      </c>
      <c r="V99" s="14" t="s">
        <v>460</v>
      </c>
      <c r="W99" s="18">
        <v>1.5951539569760012</v>
      </c>
      <c r="X99" s="18">
        <v>1</v>
      </c>
      <c r="Y99" s="14" t="s">
        <v>60</v>
      </c>
      <c r="Z99" s="14" t="s">
        <v>60</v>
      </c>
      <c r="AA99" s="18" t="s">
        <v>60</v>
      </c>
      <c r="AB99" s="18" t="s">
        <v>60</v>
      </c>
      <c r="AC99" s="14" t="s">
        <v>60</v>
      </c>
    </row>
    <row r="100" spans="1:29" x14ac:dyDescent="0.15">
      <c r="A100" s="14" t="s">
        <v>59</v>
      </c>
      <c r="B100" s="14" t="s">
        <v>10</v>
      </c>
      <c r="C100" s="14" t="s">
        <v>13</v>
      </c>
      <c r="D100" s="14" t="s">
        <v>157</v>
      </c>
      <c r="E100" s="14" t="s">
        <v>286</v>
      </c>
      <c r="F100" s="14" t="s">
        <v>410</v>
      </c>
      <c r="G100" s="14" t="s">
        <v>60</v>
      </c>
      <c r="H100" s="14" t="s">
        <v>446</v>
      </c>
      <c r="I100" s="17">
        <v>26389034.303596564</v>
      </c>
      <c r="J100" s="14" t="s">
        <v>41</v>
      </c>
      <c r="K100" s="17">
        <v>34305744.594675533</v>
      </c>
      <c r="L100" s="14" t="s">
        <v>446</v>
      </c>
      <c r="M100" s="17">
        <v>26389034.303596564</v>
      </c>
      <c r="N100" s="14" t="s">
        <v>41</v>
      </c>
      <c r="O100" s="17">
        <v>34305744.594675533</v>
      </c>
      <c r="P100" s="17">
        <v>26389034.303596564</v>
      </c>
      <c r="Q100" s="17">
        <v>0</v>
      </c>
      <c r="R100" s="17">
        <v>0</v>
      </c>
      <c r="S100" s="18">
        <v>0</v>
      </c>
      <c r="T100" s="14" t="s">
        <v>40</v>
      </c>
      <c r="U100" s="14" t="s">
        <v>60</v>
      </c>
      <c r="V100" s="14" t="s">
        <v>460</v>
      </c>
      <c r="W100" s="18">
        <v>1.5951539569760012</v>
      </c>
      <c r="X100" s="18">
        <v>1</v>
      </c>
      <c r="Y100" s="14" t="s">
        <v>60</v>
      </c>
      <c r="Z100" s="14" t="s">
        <v>60</v>
      </c>
      <c r="AA100" s="18" t="s">
        <v>60</v>
      </c>
      <c r="AB100" s="18" t="s">
        <v>60</v>
      </c>
      <c r="AC100" s="14" t="s">
        <v>60</v>
      </c>
    </row>
    <row r="101" spans="1:29" x14ac:dyDescent="0.15">
      <c r="A101" s="14" t="s">
        <v>59</v>
      </c>
      <c r="B101" s="14" t="s">
        <v>10</v>
      </c>
      <c r="C101" s="14" t="s">
        <v>13</v>
      </c>
      <c r="D101" s="14" t="s">
        <v>158</v>
      </c>
      <c r="E101" s="14" t="s">
        <v>287</v>
      </c>
      <c r="F101" s="14" t="s">
        <v>411</v>
      </c>
      <c r="G101" s="14" t="s">
        <v>60</v>
      </c>
      <c r="H101" s="14" t="s">
        <v>446</v>
      </c>
      <c r="I101" s="17">
        <v>64673127.729984522</v>
      </c>
      <c r="J101" s="14" t="s">
        <v>41</v>
      </c>
      <c r="K101" s="17">
        <v>84075066.048979878</v>
      </c>
      <c r="L101" s="14" t="s">
        <v>446</v>
      </c>
      <c r="M101" s="17">
        <v>64673127.729984522</v>
      </c>
      <c r="N101" s="14" t="s">
        <v>41</v>
      </c>
      <c r="O101" s="17">
        <v>84075066.048979878</v>
      </c>
      <c r="P101" s="17">
        <v>64673127.729984522</v>
      </c>
      <c r="Q101" s="17">
        <v>0</v>
      </c>
      <c r="R101" s="17">
        <v>0</v>
      </c>
      <c r="S101" s="18">
        <v>0</v>
      </c>
      <c r="T101" s="14" t="s">
        <v>40</v>
      </c>
      <c r="U101" s="14" t="s">
        <v>60</v>
      </c>
      <c r="V101" s="14" t="s">
        <v>460</v>
      </c>
      <c r="W101" s="18">
        <v>1.5951539569760012</v>
      </c>
      <c r="X101" s="18">
        <v>1</v>
      </c>
      <c r="Y101" s="14" t="s">
        <v>60</v>
      </c>
      <c r="Z101" s="14" t="s">
        <v>60</v>
      </c>
      <c r="AA101" s="18" t="s">
        <v>60</v>
      </c>
      <c r="AB101" s="18" t="s">
        <v>60</v>
      </c>
      <c r="AC101" s="14" t="s">
        <v>60</v>
      </c>
    </row>
    <row r="102" spans="1:29" x14ac:dyDescent="0.15">
      <c r="A102" s="14" t="s">
        <v>59</v>
      </c>
      <c r="B102" s="14" t="s">
        <v>10</v>
      </c>
      <c r="C102" s="14" t="s">
        <v>13</v>
      </c>
      <c r="D102" s="14" t="s">
        <v>159</v>
      </c>
      <c r="E102" s="14" t="s">
        <v>288</v>
      </c>
      <c r="F102" s="14" t="s">
        <v>412</v>
      </c>
      <c r="G102" s="14" t="s">
        <v>60</v>
      </c>
      <c r="H102" s="14" t="s">
        <v>446</v>
      </c>
      <c r="I102" s="17">
        <v>152771236.27472115</v>
      </c>
      <c r="J102" s="14" t="s">
        <v>41</v>
      </c>
      <c r="K102" s="17">
        <v>198602607.15713751</v>
      </c>
      <c r="L102" s="14" t="s">
        <v>446</v>
      </c>
      <c r="M102" s="17">
        <v>152771236.27472115</v>
      </c>
      <c r="N102" s="14" t="s">
        <v>41</v>
      </c>
      <c r="O102" s="17">
        <v>198602607.15713751</v>
      </c>
      <c r="P102" s="17">
        <v>152771236.27472115</v>
      </c>
      <c r="Q102" s="17">
        <v>0</v>
      </c>
      <c r="R102" s="17">
        <v>0</v>
      </c>
      <c r="S102" s="18">
        <v>0</v>
      </c>
      <c r="T102" s="14" t="s">
        <v>40</v>
      </c>
      <c r="U102" s="14" t="s">
        <v>60</v>
      </c>
      <c r="V102" s="14" t="s">
        <v>460</v>
      </c>
      <c r="W102" s="18">
        <v>1.5951539569760012</v>
      </c>
      <c r="X102" s="18">
        <v>1</v>
      </c>
      <c r="Y102" s="14" t="s">
        <v>60</v>
      </c>
      <c r="Z102" s="14" t="s">
        <v>60</v>
      </c>
      <c r="AA102" s="18" t="s">
        <v>60</v>
      </c>
      <c r="AB102" s="18" t="s">
        <v>60</v>
      </c>
      <c r="AC102" s="14" t="s">
        <v>60</v>
      </c>
    </row>
    <row r="103" spans="1:29" x14ac:dyDescent="0.15">
      <c r="A103" s="14" t="s">
        <v>59</v>
      </c>
      <c r="B103" s="14" t="s">
        <v>10</v>
      </c>
      <c r="C103" s="14" t="s">
        <v>13</v>
      </c>
      <c r="D103" s="14" t="s">
        <v>160</v>
      </c>
      <c r="E103" s="14" t="s">
        <v>289</v>
      </c>
      <c r="F103" s="14" t="s">
        <v>413</v>
      </c>
      <c r="G103" s="14" t="s">
        <v>60</v>
      </c>
      <c r="H103" s="14" t="s">
        <v>446</v>
      </c>
      <c r="I103" s="17">
        <v>16951324.711247191</v>
      </c>
      <c r="J103" s="14" t="s">
        <v>41</v>
      </c>
      <c r="K103" s="17">
        <v>22036722.124621347</v>
      </c>
      <c r="L103" s="14" t="s">
        <v>446</v>
      </c>
      <c r="M103" s="17">
        <v>16951324.711247191</v>
      </c>
      <c r="N103" s="14" t="s">
        <v>41</v>
      </c>
      <c r="O103" s="17">
        <v>22036722.124621347</v>
      </c>
      <c r="P103" s="17">
        <v>16951324.711247191</v>
      </c>
      <c r="Q103" s="17">
        <v>0</v>
      </c>
      <c r="R103" s="17">
        <v>0</v>
      </c>
      <c r="S103" s="18">
        <v>0</v>
      </c>
      <c r="T103" s="14" t="s">
        <v>40</v>
      </c>
      <c r="U103" s="14" t="s">
        <v>60</v>
      </c>
      <c r="V103" s="14" t="s">
        <v>460</v>
      </c>
      <c r="W103" s="18">
        <v>1.5951539569760012</v>
      </c>
      <c r="X103" s="18">
        <v>1</v>
      </c>
      <c r="Y103" s="14" t="s">
        <v>60</v>
      </c>
      <c r="Z103" s="14" t="s">
        <v>60</v>
      </c>
      <c r="AA103" s="18" t="s">
        <v>60</v>
      </c>
      <c r="AB103" s="18" t="s">
        <v>60</v>
      </c>
      <c r="AC103" s="14" t="s">
        <v>60</v>
      </c>
    </row>
    <row r="104" spans="1:29" x14ac:dyDescent="0.15">
      <c r="A104" s="14" t="s">
        <v>59</v>
      </c>
      <c r="B104" s="14" t="s">
        <v>10</v>
      </c>
      <c r="C104" s="14" t="s">
        <v>13</v>
      </c>
      <c r="D104" s="14" t="s">
        <v>161</v>
      </c>
      <c r="E104" s="14" t="s">
        <v>290</v>
      </c>
      <c r="F104" s="14" t="s">
        <v>414</v>
      </c>
      <c r="G104" s="14" t="s">
        <v>60</v>
      </c>
      <c r="H104" s="14" t="s">
        <v>446</v>
      </c>
      <c r="I104" s="17">
        <v>18818203.578398954</v>
      </c>
      <c r="J104" s="14" t="s">
        <v>41</v>
      </c>
      <c r="K104" s="17">
        <v>24463664.651918642</v>
      </c>
      <c r="L104" s="14" t="s">
        <v>446</v>
      </c>
      <c r="M104" s="17">
        <v>18818203.578398954</v>
      </c>
      <c r="N104" s="14" t="s">
        <v>41</v>
      </c>
      <c r="O104" s="17">
        <v>24463664.651918642</v>
      </c>
      <c r="P104" s="17">
        <v>18818203.578398954</v>
      </c>
      <c r="Q104" s="17">
        <v>0</v>
      </c>
      <c r="R104" s="17">
        <v>0</v>
      </c>
      <c r="S104" s="18">
        <v>0</v>
      </c>
      <c r="T104" s="14" t="s">
        <v>40</v>
      </c>
      <c r="U104" s="14" t="s">
        <v>60</v>
      </c>
      <c r="V104" s="14" t="s">
        <v>460</v>
      </c>
      <c r="W104" s="18">
        <v>1.5951539569760012</v>
      </c>
      <c r="X104" s="18">
        <v>1</v>
      </c>
      <c r="Y104" s="14" t="s">
        <v>60</v>
      </c>
      <c r="Z104" s="14" t="s">
        <v>60</v>
      </c>
      <c r="AA104" s="18" t="s">
        <v>60</v>
      </c>
      <c r="AB104" s="18" t="s">
        <v>60</v>
      </c>
      <c r="AC104" s="14" t="s">
        <v>60</v>
      </c>
    </row>
    <row r="105" spans="1:29" x14ac:dyDescent="0.15">
      <c r="A105" s="14" t="s">
        <v>59</v>
      </c>
      <c r="B105" s="14" t="s">
        <v>10</v>
      </c>
      <c r="C105" s="14" t="s">
        <v>13</v>
      </c>
      <c r="D105" s="14" t="s">
        <v>162</v>
      </c>
      <c r="E105" s="14" t="s">
        <v>291</v>
      </c>
      <c r="F105" s="14" t="s">
        <v>415</v>
      </c>
      <c r="G105" s="14" t="s">
        <v>60</v>
      </c>
      <c r="H105" s="14" t="s">
        <v>446</v>
      </c>
      <c r="I105" s="17">
        <v>86999101.540862739</v>
      </c>
      <c r="J105" s="14" t="s">
        <v>41</v>
      </c>
      <c r="K105" s="17">
        <v>113098832.00312155</v>
      </c>
      <c r="L105" s="14" t="s">
        <v>446</v>
      </c>
      <c r="M105" s="17">
        <v>86999101.540862739</v>
      </c>
      <c r="N105" s="14" t="s">
        <v>41</v>
      </c>
      <c r="O105" s="17">
        <v>113098832.00312155</v>
      </c>
      <c r="P105" s="17">
        <v>86999101.540862739</v>
      </c>
      <c r="Q105" s="17">
        <v>0</v>
      </c>
      <c r="R105" s="17">
        <v>0</v>
      </c>
      <c r="S105" s="18">
        <v>0</v>
      </c>
      <c r="T105" s="14" t="s">
        <v>40</v>
      </c>
      <c r="U105" s="14" t="s">
        <v>60</v>
      </c>
      <c r="V105" s="14" t="s">
        <v>460</v>
      </c>
      <c r="W105" s="18">
        <v>1.5951539569760012</v>
      </c>
      <c r="X105" s="18">
        <v>1</v>
      </c>
      <c r="Y105" s="14" t="s">
        <v>60</v>
      </c>
      <c r="Z105" s="14" t="s">
        <v>60</v>
      </c>
      <c r="AA105" s="18" t="s">
        <v>60</v>
      </c>
      <c r="AB105" s="18" t="s">
        <v>60</v>
      </c>
      <c r="AC105" s="14" t="s">
        <v>60</v>
      </c>
    </row>
    <row r="106" spans="1:29" x14ac:dyDescent="0.15">
      <c r="A106" s="14" t="s">
        <v>59</v>
      </c>
      <c r="B106" s="14" t="s">
        <v>10</v>
      </c>
      <c r="C106" s="14" t="s">
        <v>13</v>
      </c>
      <c r="D106" s="14" t="s">
        <v>163</v>
      </c>
      <c r="E106" s="14" t="s">
        <v>292</v>
      </c>
      <c r="F106" s="14" t="s">
        <v>416</v>
      </c>
      <c r="G106" s="14" t="s">
        <v>60</v>
      </c>
      <c r="H106" s="14" t="s">
        <v>446</v>
      </c>
      <c r="I106" s="17">
        <v>106402194.82716981</v>
      </c>
      <c r="J106" s="14" t="s">
        <v>41</v>
      </c>
      <c r="K106" s="17">
        <v>138322853.27532074</v>
      </c>
      <c r="L106" s="14" t="s">
        <v>446</v>
      </c>
      <c r="M106" s="17">
        <v>106402194.82716981</v>
      </c>
      <c r="N106" s="14" t="s">
        <v>41</v>
      </c>
      <c r="O106" s="17">
        <v>138322853.27532074</v>
      </c>
      <c r="P106" s="17">
        <v>106402194.82716981</v>
      </c>
      <c r="Q106" s="17">
        <v>0</v>
      </c>
      <c r="R106" s="17">
        <v>0</v>
      </c>
      <c r="S106" s="18">
        <v>0</v>
      </c>
      <c r="T106" s="14" t="s">
        <v>40</v>
      </c>
      <c r="U106" s="14" t="s">
        <v>60</v>
      </c>
      <c r="V106" s="14" t="s">
        <v>460</v>
      </c>
      <c r="W106" s="18">
        <v>1.5951539569760012</v>
      </c>
      <c r="X106" s="18">
        <v>1</v>
      </c>
      <c r="Y106" s="14" t="s">
        <v>60</v>
      </c>
      <c r="Z106" s="14" t="s">
        <v>60</v>
      </c>
      <c r="AA106" s="18" t="s">
        <v>60</v>
      </c>
      <c r="AB106" s="18" t="s">
        <v>60</v>
      </c>
      <c r="AC106" s="14" t="s">
        <v>60</v>
      </c>
    </row>
    <row r="107" spans="1:29" x14ac:dyDescent="0.15">
      <c r="A107" s="14" t="s">
        <v>59</v>
      </c>
      <c r="B107" s="14" t="s">
        <v>10</v>
      </c>
      <c r="C107" s="14" t="s">
        <v>13</v>
      </c>
      <c r="D107" s="14" t="s">
        <v>164</v>
      </c>
      <c r="E107" s="14" t="s">
        <v>293</v>
      </c>
      <c r="F107" s="14" t="s">
        <v>417</v>
      </c>
      <c r="G107" s="14" t="s">
        <v>60</v>
      </c>
      <c r="H107" s="14" t="s">
        <v>446</v>
      </c>
      <c r="I107" s="17">
        <v>102979270.26832198</v>
      </c>
      <c r="J107" s="14" t="s">
        <v>41</v>
      </c>
      <c r="K107" s="17">
        <v>133873051.34881859</v>
      </c>
      <c r="L107" s="14" t="s">
        <v>446</v>
      </c>
      <c r="M107" s="17">
        <v>102979270.26832198</v>
      </c>
      <c r="N107" s="14" t="s">
        <v>41</v>
      </c>
      <c r="O107" s="17">
        <v>133873051.34881859</v>
      </c>
      <c r="P107" s="17">
        <v>102979270.26832198</v>
      </c>
      <c r="Q107" s="17">
        <v>0</v>
      </c>
      <c r="R107" s="17">
        <v>0</v>
      </c>
      <c r="S107" s="18">
        <v>0</v>
      </c>
      <c r="T107" s="14" t="s">
        <v>40</v>
      </c>
      <c r="U107" s="14" t="s">
        <v>60</v>
      </c>
      <c r="V107" s="14" t="s">
        <v>460</v>
      </c>
      <c r="W107" s="18">
        <v>1.5951539569760012</v>
      </c>
      <c r="X107" s="18">
        <v>1</v>
      </c>
      <c r="Y107" s="14" t="s">
        <v>60</v>
      </c>
      <c r="Z107" s="14" t="s">
        <v>60</v>
      </c>
      <c r="AA107" s="18" t="s">
        <v>60</v>
      </c>
      <c r="AB107" s="18" t="s">
        <v>60</v>
      </c>
      <c r="AC107" s="14" t="s">
        <v>60</v>
      </c>
    </row>
    <row r="108" spans="1:29" x14ac:dyDescent="0.15">
      <c r="A108" s="14" t="s">
        <v>59</v>
      </c>
      <c r="B108" s="14" t="s">
        <v>10</v>
      </c>
      <c r="C108" s="14" t="s">
        <v>13</v>
      </c>
      <c r="D108" s="14" t="s">
        <v>165</v>
      </c>
      <c r="E108" s="14" t="s">
        <v>294</v>
      </c>
      <c r="F108" s="14" t="s">
        <v>418</v>
      </c>
      <c r="G108" s="14" t="s">
        <v>60</v>
      </c>
      <c r="H108" s="14" t="s">
        <v>446</v>
      </c>
      <c r="I108" s="17">
        <v>499947919.29468679</v>
      </c>
      <c r="J108" s="14" t="s">
        <v>41</v>
      </c>
      <c r="K108" s="17">
        <v>649932295.08309281</v>
      </c>
      <c r="L108" s="14" t="s">
        <v>446</v>
      </c>
      <c r="M108" s="17">
        <v>499947919.29468679</v>
      </c>
      <c r="N108" s="14" t="s">
        <v>41</v>
      </c>
      <c r="O108" s="17">
        <v>649932295.08309281</v>
      </c>
      <c r="P108" s="17">
        <v>499947919.29468679</v>
      </c>
      <c r="Q108" s="17">
        <v>0</v>
      </c>
      <c r="R108" s="17">
        <v>0</v>
      </c>
      <c r="S108" s="18">
        <v>0</v>
      </c>
      <c r="T108" s="14" t="s">
        <v>40</v>
      </c>
      <c r="U108" s="14" t="s">
        <v>60</v>
      </c>
      <c r="V108" s="14" t="s">
        <v>460</v>
      </c>
      <c r="W108" s="18">
        <v>1.5951539569760012</v>
      </c>
      <c r="X108" s="18">
        <v>1</v>
      </c>
      <c r="Y108" s="14" t="s">
        <v>60</v>
      </c>
      <c r="Z108" s="14" t="s">
        <v>60</v>
      </c>
      <c r="AA108" s="18" t="s">
        <v>60</v>
      </c>
      <c r="AB108" s="18" t="s">
        <v>60</v>
      </c>
      <c r="AC108" s="14" t="s">
        <v>60</v>
      </c>
    </row>
    <row r="109" spans="1:29" x14ac:dyDescent="0.15">
      <c r="A109" s="14" t="s">
        <v>59</v>
      </c>
      <c r="B109" s="14" t="s">
        <v>10</v>
      </c>
      <c r="C109" s="14" t="s">
        <v>13</v>
      </c>
      <c r="D109" s="14" t="s">
        <v>166</v>
      </c>
      <c r="E109" s="14" t="s">
        <v>295</v>
      </c>
      <c r="F109" s="14" t="s">
        <v>419</v>
      </c>
      <c r="G109" s="14" t="s">
        <v>60</v>
      </c>
      <c r="H109" s="14" t="s">
        <v>446</v>
      </c>
      <c r="I109" s="17">
        <v>728930999.51895523</v>
      </c>
      <c r="J109" s="14" t="s">
        <v>41</v>
      </c>
      <c r="K109" s="17">
        <v>947610299.3746419</v>
      </c>
      <c r="L109" s="14" t="s">
        <v>446</v>
      </c>
      <c r="M109" s="17">
        <v>728930999.51895523</v>
      </c>
      <c r="N109" s="14" t="s">
        <v>41</v>
      </c>
      <c r="O109" s="17">
        <v>947610299.3746419</v>
      </c>
      <c r="P109" s="17">
        <v>728930999.51895523</v>
      </c>
      <c r="Q109" s="17">
        <v>0</v>
      </c>
      <c r="R109" s="17">
        <v>0</v>
      </c>
      <c r="S109" s="18">
        <v>0</v>
      </c>
      <c r="T109" s="14" t="s">
        <v>40</v>
      </c>
      <c r="U109" s="14" t="s">
        <v>60</v>
      </c>
      <c r="V109" s="14" t="s">
        <v>460</v>
      </c>
      <c r="W109" s="18">
        <v>1.5951539569760012</v>
      </c>
      <c r="X109" s="18">
        <v>1</v>
      </c>
      <c r="Y109" s="14" t="s">
        <v>60</v>
      </c>
      <c r="Z109" s="14" t="s">
        <v>60</v>
      </c>
      <c r="AA109" s="18" t="s">
        <v>60</v>
      </c>
      <c r="AB109" s="18" t="s">
        <v>60</v>
      </c>
      <c r="AC109" s="14" t="s">
        <v>60</v>
      </c>
    </row>
    <row r="110" spans="1:29" x14ac:dyDescent="0.15">
      <c r="A110" s="14" t="s">
        <v>59</v>
      </c>
      <c r="B110" s="14" t="s">
        <v>10</v>
      </c>
      <c r="C110" s="14" t="s">
        <v>13</v>
      </c>
      <c r="D110" s="14" t="s">
        <v>167</v>
      </c>
      <c r="E110" s="14" t="s">
        <v>296</v>
      </c>
      <c r="F110" s="14" t="s">
        <v>420</v>
      </c>
      <c r="G110" s="14" t="s">
        <v>60</v>
      </c>
      <c r="H110" s="14" t="s">
        <v>446</v>
      </c>
      <c r="I110" s="17">
        <v>489602500.01525778</v>
      </c>
      <c r="J110" s="14" t="s">
        <v>41</v>
      </c>
      <c r="K110" s="17">
        <v>636483250.01983511</v>
      </c>
      <c r="L110" s="14" t="s">
        <v>446</v>
      </c>
      <c r="M110" s="17">
        <v>489602500.01525778</v>
      </c>
      <c r="N110" s="14" t="s">
        <v>41</v>
      </c>
      <c r="O110" s="17">
        <v>636483250.01983511</v>
      </c>
      <c r="P110" s="17">
        <v>489602500.01525778</v>
      </c>
      <c r="Q110" s="17">
        <v>0</v>
      </c>
      <c r="R110" s="17">
        <v>0</v>
      </c>
      <c r="S110" s="18">
        <v>0</v>
      </c>
      <c r="T110" s="14" t="s">
        <v>40</v>
      </c>
      <c r="U110" s="14" t="s">
        <v>60</v>
      </c>
      <c r="V110" s="14" t="s">
        <v>460</v>
      </c>
      <c r="W110" s="18">
        <v>1.5951539569760012</v>
      </c>
      <c r="X110" s="18">
        <v>1</v>
      </c>
      <c r="Y110" s="14" t="s">
        <v>60</v>
      </c>
      <c r="Z110" s="14" t="s">
        <v>60</v>
      </c>
      <c r="AA110" s="18" t="s">
        <v>60</v>
      </c>
      <c r="AB110" s="18" t="s">
        <v>60</v>
      </c>
      <c r="AC110" s="14" t="s">
        <v>60</v>
      </c>
    </row>
    <row r="111" spans="1:29" x14ac:dyDescent="0.15">
      <c r="A111" s="14" t="s">
        <v>59</v>
      </c>
      <c r="B111" s="14" t="s">
        <v>10</v>
      </c>
      <c r="C111" s="14" t="s">
        <v>13</v>
      </c>
      <c r="D111" s="14" t="s">
        <v>168</v>
      </c>
      <c r="E111" s="14" t="s">
        <v>297</v>
      </c>
      <c r="F111" s="14" t="s">
        <v>421</v>
      </c>
      <c r="G111" s="14" t="s">
        <v>60</v>
      </c>
      <c r="H111" s="14" t="s">
        <v>446</v>
      </c>
      <c r="I111" s="17">
        <v>178796887.07032996</v>
      </c>
      <c r="J111" s="14" t="s">
        <v>41</v>
      </c>
      <c r="K111" s="17">
        <v>232435953.19142896</v>
      </c>
      <c r="L111" s="14" t="s">
        <v>446</v>
      </c>
      <c r="M111" s="17">
        <v>178796887.07032996</v>
      </c>
      <c r="N111" s="14" t="s">
        <v>41</v>
      </c>
      <c r="O111" s="17">
        <v>232435953.19142896</v>
      </c>
      <c r="P111" s="17">
        <v>178796887.07032996</v>
      </c>
      <c r="Q111" s="17">
        <v>0</v>
      </c>
      <c r="R111" s="17">
        <v>0</v>
      </c>
      <c r="S111" s="18">
        <v>0</v>
      </c>
      <c r="T111" s="14" t="s">
        <v>40</v>
      </c>
      <c r="U111" s="14" t="s">
        <v>60</v>
      </c>
      <c r="V111" s="14" t="s">
        <v>460</v>
      </c>
      <c r="W111" s="18">
        <v>1.5951539569760012</v>
      </c>
      <c r="X111" s="18">
        <v>1</v>
      </c>
      <c r="Y111" s="14" t="s">
        <v>60</v>
      </c>
      <c r="Z111" s="14" t="s">
        <v>60</v>
      </c>
      <c r="AA111" s="18" t="s">
        <v>60</v>
      </c>
      <c r="AB111" s="18" t="s">
        <v>60</v>
      </c>
      <c r="AC111" s="14" t="s">
        <v>60</v>
      </c>
    </row>
    <row r="112" spans="1:29" x14ac:dyDescent="0.15">
      <c r="A112" s="14" t="s">
        <v>59</v>
      </c>
      <c r="B112" s="14" t="s">
        <v>10</v>
      </c>
      <c r="C112" s="14" t="s">
        <v>13</v>
      </c>
      <c r="D112" s="14" t="s">
        <v>169</v>
      </c>
      <c r="E112" s="14" t="s">
        <v>298</v>
      </c>
      <c r="F112" s="14" t="s">
        <v>422</v>
      </c>
      <c r="G112" s="14" t="s">
        <v>60</v>
      </c>
      <c r="H112" s="14" t="s">
        <v>446</v>
      </c>
      <c r="I112" s="17">
        <v>292235059.03311181</v>
      </c>
      <c r="J112" s="14" t="s">
        <v>41</v>
      </c>
      <c r="K112" s="17">
        <v>379905576.74304533</v>
      </c>
      <c r="L112" s="14" t="s">
        <v>446</v>
      </c>
      <c r="M112" s="17">
        <v>292235059.03311181</v>
      </c>
      <c r="N112" s="14" t="s">
        <v>41</v>
      </c>
      <c r="O112" s="17">
        <v>379905576.74304533</v>
      </c>
      <c r="P112" s="17">
        <v>292235059.03311181</v>
      </c>
      <c r="Q112" s="17">
        <v>0</v>
      </c>
      <c r="R112" s="17">
        <v>0</v>
      </c>
      <c r="S112" s="18">
        <v>0</v>
      </c>
      <c r="T112" s="14" t="s">
        <v>40</v>
      </c>
      <c r="U112" s="14" t="s">
        <v>60</v>
      </c>
      <c r="V112" s="14" t="s">
        <v>460</v>
      </c>
      <c r="W112" s="18">
        <v>1.5951539569760012</v>
      </c>
      <c r="X112" s="18">
        <v>1</v>
      </c>
      <c r="Y112" s="14" t="s">
        <v>60</v>
      </c>
      <c r="Z112" s="14" t="s">
        <v>60</v>
      </c>
      <c r="AA112" s="18" t="s">
        <v>60</v>
      </c>
      <c r="AB112" s="18" t="s">
        <v>60</v>
      </c>
      <c r="AC112" s="14" t="s">
        <v>60</v>
      </c>
    </row>
    <row r="113" spans="1:29" x14ac:dyDescent="0.15">
      <c r="A113" s="14" t="s">
        <v>59</v>
      </c>
      <c r="B113" s="14" t="s">
        <v>10</v>
      </c>
      <c r="C113" s="14" t="s">
        <v>13</v>
      </c>
      <c r="D113" s="14" t="s">
        <v>170</v>
      </c>
      <c r="E113" s="14" t="s">
        <v>299</v>
      </c>
      <c r="F113" s="14" t="s">
        <v>423</v>
      </c>
      <c r="G113" s="14" t="s">
        <v>60</v>
      </c>
      <c r="H113" s="14" t="s">
        <v>446</v>
      </c>
      <c r="I113" s="17">
        <v>98172380.171678394</v>
      </c>
      <c r="J113" s="14" t="s">
        <v>41</v>
      </c>
      <c r="K113" s="17">
        <v>127624094.22318192</v>
      </c>
      <c r="L113" s="14" t="s">
        <v>446</v>
      </c>
      <c r="M113" s="17">
        <v>98172380.171678394</v>
      </c>
      <c r="N113" s="14" t="s">
        <v>41</v>
      </c>
      <c r="O113" s="17">
        <v>127624094.22318192</v>
      </c>
      <c r="P113" s="17">
        <v>98172380.171678394</v>
      </c>
      <c r="Q113" s="17">
        <v>0</v>
      </c>
      <c r="R113" s="17">
        <v>0</v>
      </c>
      <c r="S113" s="18">
        <v>0</v>
      </c>
      <c r="T113" s="14" t="s">
        <v>40</v>
      </c>
      <c r="U113" s="14" t="s">
        <v>60</v>
      </c>
      <c r="V113" s="14" t="s">
        <v>460</v>
      </c>
      <c r="W113" s="18">
        <v>1.5951539569760012</v>
      </c>
      <c r="X113" s="18">
        <v>1</v>
      </c>
      <c r="Y113" s="14" t="s">
        <v>60</v>
      </c>
      <c r="Z113" s="14" t="s">
        <v>60</v>
      </c>
      <c r="AA113" s="18" t="s">
        <v>60</v>
      </c>
      <c r="AB113" s="18" t="s">
        <v>60</v>
      </c>
      <c r="AC113" s="14" t="s">
        <v>60</v>
      </c>
    </row>
    <row r="114" spans="1:29" x14ac:dyDescent="0.15">
      <c r="A114" s="14" t="s">
        <v>59</v>
      </c>
      <c r="B114" s="14" t="s">
        <v>10</v>
      </c>
      <c r="C114" s="14" t="s">
        <v>13</v>
      </c>
      <c r="D114" s="14" t="s">
        <v>171</v>
      </c>
      <c r="E114" s="14" t="s">
        <v>300</v>
      </c>
      <c r="F114" s="14" t="s">
        <v>424</v>
      </c>
      <c r="G114" s="14" t="s">
        <v>60</v>
      </c>
      <c r="H114" s="14" t="s">
        <v>446</v>
      </c>
      <c r="I114" s="17">
        <v>142654964.01390907</v>
      </c>
      <c r="J114" s="14" t="s">
        <v>41</v>
      </c>
      <c r="K114" s="17">
        <v>185451453.2180818</v>
      </c>
      <c r="L114" s="14" t="s">
        <v>446</v>
      </c>
      <c r="M114" s="17">
        <v>142654964.01390907</v>
      </c>
      <c r="N114" s="14" t="s">
        <v>41</v>
      </c>
      <c r="O114" s="17">
        <v>185451453.2180818</v>
      </c>
      <c r="P114" s="17">
        <v>142654964.01390907</v>
      </c>
      <c r="Q114" s="17">
        <v>0</v>
      </c>
      <c r="R114" s="17">
        <v>0</v>
      </c>
      <c r="S114" s="18">
        <v>0</v>
      </c>
      <c r="T114" s="14" t="s">
        <v>40</v>
      </c>
      <c r="U114" s="14" t="s">
        <v>60</v>
      </c>
      <c r="V114" s="14" t="s">
        <v>460</v>
      </c>
      <c r="W114" s="18">
        <v>1.5951539569760012</v>
      </c>
      <c r="X114" s="18">
        <v>1</v>
      </c>
      <c r="Y114" s="14" t="s">
        <v>60</v>
      </c>
      <c r="Z114" s="14" t="s">
        <v>60</v>
      </c>
      <c r="AA114" s="18" t="s">
        <v>60</v>
      </c>
      <c r="AB114" s="18" t="s">
        <v>60</v>
      </c>
      <c r="AC114" s="14" t="s">
        <v>60</v>
      </c>
    </row>
    <row r="115" spans="1:29" x14ac:dyDescent="0.15">
      <c r="A115" s="14" t="s">
        <v>59</v>
      </c>
      <c r="B115" s="14" t="s">
        <v>10</v>
      </c>
      <c r="C115" s="14" t="s">
        <v>13</v>
      </c>
      <c r="D115" s="14" t="s">
        <v>172</v>
      </c>
      <c r="E115" s="14" t="s">
        <v>301</v>
      </c>
      <c r="F115" s="14" t="s">
        <v>425</v>
      </c>
      <c r="G115" s="14" t="s">
        <v>60</v>
      </c>
      <c r="H115" s="14" t="s">
        <v>446</v>
      </c>
      <c r="I115" s="17">
        <v>147059756.26864526</v>
      </c>
      <c r="J115" s="14" t="s">
        <v>41</v>
      </c>
      <c r="K115" s="17">
        <v>191177683.14923888</v>
      </c>
      <c r="L115" s="14" t="s">
        <v>446</v>
      </c>
      <c r="M115" s="17">
        <v>147059756.26864526</v>
      </c>
      <c r="N115" s="14" t="s">
        <v>41</v>
      </c>
      <c r="O115" s="17">
        <v>191177683.14923888</v>
      </c>
      <c r="P115" s="17">
        <v>147059756.26864526</v>
      </c>
      <c r="Q115" s="17">
        <v>0</v>
      </c>
      <c r="R115" s="17">
        <v>0</v>
      </c>
      <c r="S115" s="18">
        <v>0</v>
      </c>
      <c r="T115" s="14" t="s">
        <v>40</v>
      </c>
      <c r="U115" s="14" t="s">
        <v>60</v>
      </c>
      <c r="V115" s="14" t="s">
        <v>460</v>
      </c>
      <c r="W115" s="18">
        <v>1.5951539569760012</v>
      </c>
      <c r="X115" s="18">
        <v>1</v>
      </c>
      <c r="Y115" s="14" t="s">
        <v>60</v>
      </c>
      <c r="Z115" s="14" t="s">
        <v>60</v>
      </c>
      <c r="AA115" s="18" t="s">
        <v>60</v>
      </c>
      <c r="AB115" s="18" t="s">
        <v>60</v>
      </c>
      <c r="AC115" s="14" t="s">
        <v>60</v>
      </c>
    </row>
    <row r="116" spans="1:29" x14ac:dyDescent="0.15">
      <c r="A116" s="14" t="s">
        <v>59</v>
      </c>
      <c r="B116" s="14" t="s">
        <v>10</v>
      </c>
      <c r="C116" s="14" t="s">
        <v>13</v>
      </c>
      <c r="D116" s="14" t="s">
        <v>173</v>
      </c>
      <c r="E116" s="14" t="s">
        <v>302</v>
      </c>
      <c r="F116" s="14" t="s">
        <v>426</v>
      </c>
      <c r="G116" s="14" t="s">
        <v>60</v>
      </c>
      <c r="H116" s="14" t="s">
        <v>446</v>
      </c>
      <c r="I116" s="17">
        <v>170589983.94266343</v>
      </c>
      <c r="J116" s="14" t="s">
        <v>41</v>
      </c>
      <c r="K116" s="17">
        <v>221766979.12546244</v>
      </c>
      <c r="L116" s="14" t="s">
        <v>446</v>
      </c>
      <c r="M116" s="17">
        <v>170589983.94266343</v>
      </c>
      <c r="N116" s="14" t="s">
        <v>41</v>
      </c>
      <c r="O116" s="17">
        <v>221766979.12546244</v>
      </c>
      <c r="P116" s="17">
        <v>170589983.94266343</v>
      </c>
      <c r="Q116" s="17">
        <v>0</v>
      </c>
      <c r="R116" s="17">
        <v>0</v>
      </c>
      <c r="S116" s="18">
        <v>0</v>
      </c>
      <c r="T116" s="14" t="s">
        <v>40</v>
      </c>
      <c r="U116" s="14" t="s">
        <v>60</v>
      </c>
      <c r="V116" s="14" t="s">
        <v>460</v>
      </c>
      <c r="W116" s="18">
        <v>1.5951539569760012</v>
      </c>
      <c r="X116" s="18">
        <v>1</v>
      </c>
      <c r="Y116" s="14" t="s">
        <v>60</v>
      </c>
      <c r="Z116" s="14" t="s">
        <v>60</v>
      </c>
      <c r="AA116" s="18" t="s">
        <v>60</v>
      </c>
      <c r="AB116" s="18" t="s">
        <v>60</v>
      </c>
      <c r="AC116" s="14" t="s">
        <v>60</v>
      </c>
    </row>
    <row r="117" spans="1:29" x14ac:dyDescent="0.15">
      <c r="A117" s="14" t="s">
        <v>59</v>
      </c>
      <c r="B117" s="14" t="s">
        <v>10</v>
      </c>
      <c r="C117" s="14" t="s">
        <v>13</v>
      </c>
      <c r="D117" s="14" t="s">
        <v>174</v>
      </c>
      <c r="E117" s="14" t="s">
        <v>303</v>
      </c>
      <c r="F117" s="14" t="s">
        <v>427</v>
      </c>
      <c r="G117" s="14" t="s">
        <v>60</v>
      </c>
      <c r="H117" s="14" t="s">
        <v>446</v>
      </c>
      <c r="I117" s="17">
        <v>336896258.99780363</v>
      </c>
      <c r="J117" s="14" t="s">
        <v>41</v>
      </c>
      <c r="K117" s="17">
        <v>437965136.69714469</v>
      </c>
      <c r="L117" s="14" t="s">
        <v>446</v>
      </c>
      <c r="M117" s="17">
        <v>336896258.99780363</v>
      </c>
      <c r="N117" s="14" t="s">
        <v>41</v>
      </c>
      <c r="O117" s="17">
        <v>437965136.69714469</v>
      </c>
      <c r="P117" s="17">
        <v>336896258.99780363</v>
      </c>
      <c r="Q117" s="17">
        <v>0</v>
      </c>
      <c r="R117" s="17">
        <v>0</v>
      </c>
      <c r="S117" s="18">
        <v>0</v>
      </c>
      <c r="T117" s="14" t="s">
        <v>40</v>
      </c>
      <c r="U117" s="14" t="s">
        <v>60</v>
      </c>
      <c r="V117" s="14" t="s">
        <v>460</v>
      </c>
      <c r="W117" s="18">
        <v>1.5951539569760012</v>
      </c>
      <c r="X117" s="18">
        <v>1</v>
      </c>
      <c r="Y117" s="14" t="s">
        <v>60</v>
      </c>
      <c r="Z117" s="14" t="s">
        <v>60</v>
      </c>
      <c r="AA117" s="18" t="s">
        <v>60</v>
      </c>
      <c r="AB117" s="18" t="s">
        <v>60</v>
      </c>
      <c r="AC117" s="14" t="s">
        <v>60</v>
      </c>
    </row>
    <row r="118" spans="1:29" x14ac:dyDescent="0.15">
      <c r="A118" s="14" t="s">
        <v>59</v>
      </c>
      <c r="B118" s="14" t="s">
        <v>10</v>
      </c>
      <c r="C118" s="14" t="s">
        <v>13</v>
      </c>
      <c r="D118" s="14" t="s">
        <v>175</v>
      </c>
      <c r="E118" s="14" t="s">
        <v>304</v>
      </c>
      <c r="F118" s="14" t="s">
        <v>428</v>
      </c>
      <c r="G118" s="14" t="s">
        <v>60</v>
      </c>
      <c r="H118" s="14" t="s">
        <v>446</v>
      </c>
      <c r="I118" s="17">
        <v>154868459.20034802</v>
      </c>
      <c r="J118" s="14" t="s">
        <v>41</v>
      </c>
      <c r="K118" s="17">
        <v>201328996.96045244</v>
      </c>
      <c r="L118" s="14" t="s">
        <v>446</v>
      </c>
      <c r="M118" s="17">
        <v>154868459.20034802</v>
      </c>
      <c r="N118" s="14" t="s">
        <v>41</v>
      </c>
      <c r="O118" s="17">
        <v>201328996.96045244</v>
      </c>
      <c r="P118" s="17">
        <v>154868459.20034802</v>
      </c>
      <c r="Q118" s="17">
        <v>0</v>
      </c>
      <c r="R118" s="17">
        <v>0</v>
      </c>
      <c r="S118" s="18">
        <v>0</v>
      </c>
      <c r="T118" s="14" t="s">
        <v>40</v>
      </c>
      <c r="U118" s="14" t="s">
        <v>60</v>
      </c>
      <c r="V118" s="14" t="s">
        <v>460</v>
      </c>
      <c r="W118" s="18">
        <v>1.5951539569760012</v>
      </c>
      <c r="X118" s="18">
        <v>1</v>
      </c>
      <c r="Y118" s="14" t="s">
        <v>60</v>
      </c>
      <c r="Z118" s="14" t="s">
        <v>60</v>
      </c>
      <c r="AA118" s="18" t="s">
        <v>60</v>
      </c>
      <c r="AB118" s="18" t="s">
        <v>60</v>
      </c>
      <c r="AC118" s="14" t="s">
        <v>60</v>
      </c>
    </row>
    <row r="119" spans="1:29" x14ac:dyDescent="0.15">
      <c r="A119" s="14" t="s">
        <v>59</v>
      </c>
      <c r="B119" s="14" t="s">
        <v>10</v>
      </c>
      <c r="C119" s="14" t="s">
        <v>13</v>
      </c>
      <c r="D119" s="14" t="s">
        <v>176</v>
      </c>
      <c r="E119" s="14" t="s">
        <v>305</v>
      </c>
      <c r="F119" s="14" t="s">
        <v>429</v>
      </c>
      <c r="G119" s="14" t="s">
        <v>60</v>
      </c>
      <c r="H119" s="14" t="s">
        <v>446</v>
      </c>
      <c r="I119" s="17">
        <v>147239079.77336729</v>
      </c>
      <c r="J119" s="14" t="s">
        <v>41</v>
      </c>
      <c r="K119" s="17">
        <v>191410803.70537749</v>
      </c>
      <c r="L119" s="14" t="s">
        <v>446</v>
      </c>
      <c r="M119" s="17">
        <v>147239079.77336729</v>
      </c>
      <c r="N119" s="14" t="s">
        <v>41</v>
      </c>
      <c r="O119" s="17">
        <v>191410803.70537749</v>
      </c>
      <c r="P119" s="17">
        <v>147239079.77336729</v>
      </c>
      <c r="Q119" s="17">
        <v>0</v>
      </c>
      <c r="R119" s="17">
        <v>0</v>
      </c>
      <c r="S119" s="18">
        <v>0</v>
      </c>
      <c r="T119" s="14" t="s">
        <v>40</v>
      </c>
      <c r="U119" s="14" t="s">
        <v>60</v>
      </c>
      <c r="V119" s="14" t="s">
        <v>460</v>
      </c>
      <c r="W119" s="18">
        <v>1.5951539569760012</v>
      </c>
      <c r="X119" s="18">
        <v>1</v>
      </c>
      <c r="Y119" s="14" t="s">
        <v>60</v>
      </c>
      <c r="Z119" s="14" t="s">
        <v>60</v>
      </c>
      <c r="AA119" s="18" t="s">
        <v>60</v>
      </c>
      <c r="AB119" s="18" t="s">
        <v>60</v>
      </c>
      <c r="AC119" s="14" t="s">
        <v>60</v>
      </c>
    </row>
    <row r="120" spans="1:29" x14ac:dyDescent="0.15">
      <c r="A120" s="14" t="s">
        <v>59</v>
      </c>
      <c r="B120" s="14" t="s">
        <v>10</v>
      </c>
      <c r="C120" s="14" t="s">
        <v>13</v>
      </c>
      <c r="D120" s="14" t="s">
        <v>177</v>
      </c>
      <c r="E120" s="14" t="s">
        <v>306</v>
      </c>
      <c r="F120" s="14" t="s">
        <v>430</v>
      </c>
      <c r="G120" s="14" t="s">
        <v>60</v>
      </c>
      <c r="H120" s="14" t="s">
        <v>446</v>
      </c>
      <c r="I120" s="17">
        <v>876989242.13933229</v>
      </c>
      <c r="J120" s="14" t="s">
        <v>41</v>
      </c>
      <c r="K120" s="17">
        <v>1140086014.781132</v>
      </c>
      <c r="L120" s="14" t="s">
        <v>446</v>
      </c>
      <c r="M120" s="17">
        <v>876989242.13933229</v>
      </c>
      <c r="N120" s="14" t="s">
        <v>41</v>
      </c>
      <c r="O120" s="17">
        <v>1140086014.781132</v>
      </c>
      <c r="P120" s="17">
        <v>876989242.13933229</v>
      </c>
      <c r="Q120" s="17">
        <v>0</v>
      </c>
      <c r="R120" s="17">
        <v>0</v>
      </c>
      <c r="S120" s="18">
        <v>0</v>
      </c>
      <c r="T120" s="14" t="s">
        <v>40</v>
      </c>
      <c r="U120" s="14" t="s">
        <v>60</v>
      </c>
      <c r="V120" s="14" t="s">
        <v>460</v>
      </c>
      <c r="W120" s="18">
        <v>1.5951539569760012</v>
      </c>
      <c r="X120" s="18">
        <v>1</v>
      </c>
      <c r="Y120" s="14" t="s">
        <v>60</v>
      </c>
      <c r="Z120" s="14" t="s">
        <v>60</v>
      </c>
      <c r="AA120" s="18" t="s">
        <v>60</v>
      </c>
      <c r="AB120" s="18" t="s">
        <v>60</v>
      </c>
      <c r="AC120" s="14" t="s">
        <v>60</v>
      </c>
    </row>
    <row r="121" spans="1:29" x14ac:dyDescent="0.15">
      <c r="A121" s="14" t="s">
        <v>59</v>
      </c>
      <c r="B121" s="14" t="s">
        <v>10</v>
      </c>
      <c r="C121" s="14" t="s">
        <v>13</v>
      </c>
      <c r="D121" s="14" t="s">
        <v>178</v>
      </c>
      <c r="E121" s="14" t="s">
        <v>307</v>
      </c>
      <c r="F121" s="14" t="s">
        <v>431</v>
      </c>
      <c r="G121" s="14" t="s">
        <v>60</v>
      </c>
      <c r="H121" s="14" t="s">
        <v>446</v>
      </c>
      <c r="I121" s="17">
        <v>460669524.22688812</v>
      </c>
      <c r="J121" s="14" t="s">
        <v>41</v>
      </c>
      <c r="K121" s="17">
        <v>598870381.49495459</v>
      </c>
      <c r="L121" s="14" t="s">
        <v>446</v>
      </c>
      <c r="M121" s="17">
        <v>460669524.22688812</v>
      </c>
      <c r="N121" s="14" t="s">
        <v>41</v>
      </c>
      <c r="O121" s="17">
        <v>598870381.49495459</v>
      </c>
      <c r="P121" s="17">
        <v>460669524.22688812</v>
      </c>
      <c r="Q121" s="17">
        <v>0</v>
      </c>
      <c r="R121" s="17">
        <v>0</v>
      </c>
      <c r="S121" s="18">
        <v>0</v>
      </c>
      <c r="T121" s="14" t="s">
        <v>40</v>
      </c>
      <c r="U121" s="14" t="s">
        <v>60</v>
      </c>
      <c r="V121" s="14" t="s">
        <v>460</v>
      </c>
      <c r="W121" s="18">
        <v>1.5951539569760012</v>
      </c>
      <c r="X121" s="18">
        <v>1</v>
      </c>
      <c r="Y121" s="14" t="s">
        <v>60</v>
      </c>
      <c r="Z121" s="14" t="s">
        <v>60</v>
      </c>
      <c r="AA121" s="18" t="s">
        <v>60</v>
      </c>
      <c r="AB121" s="18" t="s">
        <v>60</v>
      </c>
      <c r="AC121" s="14" t="s">
        <v>60</v>
      </c>
    </row>
    <row r="122" spans="1:29" x14ac:dyDescent="0.15">
      <c r="A122" s="14" t="s">
        <v>59</v>
      </c>
      <c r="B122" s="14" t="s">
        <v>10</v>
      </c>
      <c r="C122" s="14" t="s">
        <v>13</v>
      </c>
      <c r="D122" s="14" t="s">
        <v>179</v>
      </c>
      <c r="E122" s="14" t="s">
        <v>308</v>
      </c>
      <c r="F122" s="14" t="s">
        <v>432</v>
      </c>
      <c r="G122" s="14" t="s">
        <v>60</v>
      </c>
      <c r="H122" s="14" t="s">
        <v>446</v>
      </c>
      <c r="I122" s="17">
        <v>485972095.18783766</v>
      </c>
      <c r="J122" s="14" t="s">
        <v>41</v>
      </c>
      <c r="K122" s="17">
        <v>631763723.74418902</v>
      </c>
      <c r="L122" s="14" t="s">
        <v>446</v>
      </c>
      <c r="M122" s="17">
        <v>485972095.18783766</v>
      </c>
      <c r="N122" s="14" t="s">
        <v>41</v>
      </c>
      <c r="O122" s="17">
        <v>631763723.74418902</v>
      </c>
      <c r="P122" s="17">
        <v>485972095.18783766</v>
      </c>
      <c r="Q122" s="17">
        <v>0</v>
      </c>
      <c r="R122" s="17">
        <v>0</v>
      </c>
      <c r="S122" s="18">
        <v>0</v>
      </c>
      <c r="T122" s="14" t="s">
        <v>40</v>
      </c>
      <c r="U122" s="14" t="s">
        <v>60</v>
      </c>
      <c r="V122" s="14" t="s">
        <v>460</v>
      </c>
      <c r="W122" s="18">
        <v>1.5951539569760012</v>
      </c>
      <c r="X122" s="18">
        <v>1</v>
      </c>
      <c r="Y122" s="14" t="s">
        <v>60</v>
      </c>
      <c r="Z122" s="14" t="s">
        <v>60</v>
      </c>
      <c r="AA122" s="18" t="s">
        <v>60</v>
      </c>
      <c r="AB122" s="18" t="s">
        <v>60</v>
      </c>
      <c r="AC122" s="14" t="s">
        <v>60</v>
      </c>
    </row>
    <row r="123" spans="1:29" x14ac:dyDescent="0.15">
      <c r="A123" s="14" t="s">
        <v>59</v>
      </c>
      <c r="B123" s="14" t="s">
        <v>10</v>
      </c>
      <c r="C123" s="14" t="s">
        <v>13</v>
      </c>
      <c r="D123" s="14" t="s">
        <v>180</v>
      </c>
      <c r="E123" s="14" t="s">
        <v>309</v>
      </c>
      <c r="F123" s="14" t="s">
        <v>433</v>
      </c>
      <c r="G123" s="14" t="s">
        <v>60</v>
      </c>
      <c r="H123" s="14" t="s">
        <v>446</v>
      </c>
      <c r="I123" s="17">
        <v>134698366.40142477</v>
      </c>
      <c r="J123" s="14" t="s">
        <v>41</v>
      </c>
      <c r="K123" s="17">
        <v>175107876.32185221</v>
      </c>
      <c r="L123" s="14" t="s">
        <v>446</v>
      </c>
      <c r="M123" s="17">
        <v>134698366.40142477</v>
      </c>
      <c r="N123" s="14" t="s">
        <v>41</v>
      </c>
      <c r="O123" s="17">
        <v>175107876.32185221</v>
      </c>
      <c r="P123" s="17">
        <v>134698366.40142477</v>
      </c>
      <c r="Q123" s="17">
        <v>0</v>
      </c>
      <c r="R123" s="17">
        <v>0</v>
      </c>
      <c r="S123" s="18">
        <v>0</v>
      </c>
      <c r="T123" s="14" t="s">
        <v>40</v>
      </c>
      <c r="U123" s="14" t="s">
        <v>60</v>
      </c>
      <c r="V123" s="14" t="s">
        <v>460</v>
      </c>
      <c r="W123" s="18">
        <v>1.5951539569760012</v>
      </c>
      <c r="X123" s="18">
        <v>1</v>
      </c>
      <c r="Y123" s="14" t="s">
        <v>60</v>
      </c>
      <c r="Z123" s="14" t="s">
        <v>60</v>
      </c>
      <c r="AA123" s="18" t="s">
        <v>60</v>
      </c>
      <c r="AB123" s="18" t="s">
        <v>60</v>
      </c>
      <c r="AC123" s="14" t="s">
        <v>60</v>
      </c>
    </row>
    <row r="124" spans="1:29" x14ac:dyDescent="0.15">
      <c r="A124" s="14" t="s">
        <v>59</v>
      </c>
      <c r="B124" s="14" t="s">
        <v>10</v>
      </c>
      <c r="C124" s="14" t="s">
        <v>13</v>
      </c>
      <c r="D124" s="14" t="s">
        <v>181</v>
      </c>
      <c r="E124" s="14" t="s">
        <v>310</v>
      </c>
      <c r="F124" s="14" t="s">
        <v>434</v>
      </c>
      <c r="G124" s="14" t="s">
        <v>60</v>
      </c>
      <c r="H124" s="14" t="s">
        <v>446</v>
      </c>
      <c r="I124" s="17">
        <v>508832935.22331178</v>
      </c>
      <c r="J124" s="14" t="s">
        <v>41</v>
      </c>
      <c r="K124" s="17">
        <v>661482815.79030538</v>
      </c>
      <c r="L124" s="14" t="s">
        <v>446</v>
      </c>
      <c r="M124" s="17">
        <v>508832935.22331178</v>
      </c>
      <c r="N124" s="14" t="s">
        <v>41</v>
      </c>
      <c r="O124" s="17">
        <v>661482815.79030538</v>
      </c>
      <c r="P124" s="17">
        <v>508832935.22331178</v>
      </c>
      <c r="Q124" s="17">
        <v>0</v>
      </c>
      <c r="R124" s="17">
        <v>0</v>
      </c>
      <c r="S124" s="18">
        <v>0</v>
      </c>
      <c r="T124" s="14" t="s">
        <v>40</v>
      </c>
      <c r="U124" s="14" t="s">
        <v>60</v>
      </c>
      <c r="V124" s="14" t="s">
        <v>460</v>
      </c>
      <c r="W124" s="18">
        <v>1.5951539569760012</v>
      </c>
      <c r="X124" s="18">
        <v>1</v>
      </c>
      <c r="Y124" s="14" t="s">
        <v>60</v>
      </c>
      <c r="Z124" s="14" t="s">
        <v>60</v>
      </c>
      <c r="AA124" s="18" t="s">
        <v>60</v>
      </c>
      <c r="AB124" s="18" t="s">
        <v>60</v>
      </c>
      <c r="AC124" s="14" t="s">
        <v>60</v>
      </c>
    </row>
    <row r="125" spans="1:29" x14ac:dyDescent="0.15">
      <c r="A125" s="14" t="s">
        <v>59</v>
      </c>
      <c r="B125" s="14" t="s">
        <v>10</v>
      </c>
      <c r="C125" s="14" t="s">
        <v>13</v>
      </c>
      <c r="D125" s="14" t="s">
        <v>182</v>
      </c>
      <c r="E125" s="14" t="s">
        <v>311</v>
      </c>
      <c r="F125" s="14" t="s">
        <v>435</v>
      </c>
      <c r="G125" s="14" t="s">
        <v>60</v>
      </c>
      <c r="H125" s="14" t="s">
        <v>446</v>
      </c>
      <c r="I125" s="17">
        <v>118391910.55625822</v>
      </c>
      <c r="J125" s="14" t="s">
        <v>41</v>
      </c>
      <c r="K125" s="17">
        <v>153909483.72313568</v>
      </c>
      <c r="L125" s="14" t="s">
        <v>446</v>
      </c>
      <c r="M125" s="17">
        <v>118391910.55625822</v>
      </c>
      <c r="N125" s="14" t="s">
        <v>41</v>
      </c>
      <c r="O125" s="17">
        <v>153909483.72313568</v>
      </c>
      <c r="P125" s="17">
        <v>118391910.55625822</v>
      </c>
      <c r="Q125" s="17">
        <v>0</v>
      </c>
      <c r="R125" s="17">
        <v>0</v>
      </c>
      <c r="S125" s="18">
        <v>0</v>
      </c>
      <c r="T125" s="14" t="s">
        <v>40</v>
      </c>
      <c r="U125" s="14" t="s">
        <v>60</v>
      </c>
      <c r="V125" s="14" t="s">
        <v>460</v>
      </c>
      <c r="W125" s="18">
        <v>1.5951539569760012</v>
      </c>
      <c r="X125" s="18">
        <v>1</v>
      </c>
      <c r="Y125" s="14" t="s">
        <v>60</v>
      </c>
      <c r="Z125" s="14" t="s">
        <v>60</v>
      </c>
      <c r="AA125" s="18" t="s">
        <v>60</v>
      </c>
      <c r="AB125" s="18" t="s">
        <v>60</v>
      </c>
      <c r="AC125" s="14" t="s">
        <v>60</v>
      </c>
    </row>
    <row r="126" spans="1:29" x14ac:dyDescent="0.15">
      <c r="A126" s="14" t="s">
        <v>59</v>
      </c>
      <c r="B126" s="14" t="s">
        <v>10</v>
      </c>
      <c r="C126" s="14" t="s">
        <v>13</v>
      </c>
      <c r="D126" s="14" t="s">
        <v>183</v>
      </c>
      <c r="E126" s="14" t="s">
        <v>312</v>
      </c>
      <c r="F126" s="14" t="s">
        <v>436</v>
      </c>
      <c r="G126" s="14" t="s">
        <v>60</v>
      </c>
      <c r="H126" s="14" t="s">
        <v>446</v>
      </c>
      <c r="I126" s="17">
        <v>436334907.03882641</v>
      </c>
      <c r="J126" s="14" t="s">
        <v>41</v>
      </c>
      <c r="K126" s="17">
        <v>567235379.15047443</v>
      </c>
      <c r="L126" s="14" t="s">
        <v>446</v>
      </c>
      <c r="M126" s="17">
        <v>436334907.03882641</v>
      </c>
      <c r="N126" s="14" t="s">
        <v>41</v>
      </c>
      <c r="O126" s="17">
        <v>567235379.15047443</v>
      </c>
      <c r="P126" s="17">
        <v>436334907.03882641</v>
      </c>
      <c r="Q126" s="17">
        <v>0</v>
      </c>
      <c r="R126" s="17">
        <v>0</v>
      </c>
      <c r="S126" s="18">
        <v>0</v>
      </c>
      <c r="T126" s="14" t="s">
        <v>40</v>
      </c>
      <c r="U126" s="14" t="s">
        <v>60</v>
      </c>
      <c r="V126" s="14" t="s">
        <v>460</v>
      </c>
      <c r="W126" s="18">
        <v>1.5951539569760012</v>
      </c>
      <c r="X126" s="18">
        <v>1</v>
      </c>
      <c r="Y126" s="14" t="s">
        <v>60</v>
      </c>
      <c r="Z126" s="14" t="s">
        <v>60</v>
      </c>
      <c r="AA126" s="18" t="s">
        <v>60</v>
      </c>
      <c r="AB126" s="18" t="s">
        <v>60</v>
      </c>
      <c r="AC126" s="14" t="s">
        <v>60</v>
      </c>
    </row>
    <row r="127" spans="1:29" x14ac:dyDescent="0.15">
      <c r="A127" s="14" t="s">
        <v>59</v>
      </c>
      <c r="B127" s="14" t="s">
        <v>10</v>
      </c>
      <c r="C127" s="14" t="s">
        <v>13</v>
      </c>
      <c r="D127" s="14" t="s">
        <v>184</v>
      </c>
      <c r="E127" s="14" t="s">
        <v>313</v>
      </c>
      <c r="F127" s="14" t="s">
        <v>437</v>
      </c>
      <c r="G127" s="14" t="s">
        <v>60</v>
      </c>
      <c r="H127" s="14" t="s">
        <v>446</v>
      </c>
      <c r="I127" s="17">
        <v>275104986.11769283</v>
      </c>
      <c r="J127" s="14" t="s">
        <v>41</v>
      </c>
      <c r="K127" s="17">
        <v>357636481.95300066</v>
      </c>
      <c r="L127" s="14" t="s">
        <v>446</v>
      </c>
      <c r="M127" s="17">
        <v>275104986.11769283</v>
      </c>
      <c r="N127" s="14" t="s">
        <v>41</v>
      </c>
      <c r="O127" s="17">
        <v>357636481.95300066</v>
      </c>
      <c r="P127" s="17">
        <v>275104986.11769283</v>
      </c>
      <c r="Q127" s="17">
        <v>0</v>
      </c>
      <c r="R127" s="17">
        <v>0</v>
      </c>
      <c r="S127" s="18">
        <v>0</v>
      </c>
      <c r="T127" s="14" t="s">
        <v>40</v>
      </c>
      <c r="U127" s="14" t="s">
        <v>60</v>
      </c>
      <c r="V127" s="14" t="s">
        <v>460</v>
      </c>
      <c r="W127" s="18">
        <v>1.5951539569760012</v>
      </c>
      <c r="X127" s="18">
        <v>1</v>
      </c>
      <c r="Y127" s="14" t="s">
        <v>60</v>
      </c>
      <c r="Z127" s="14" t="s">
        <v>60</v>
      </c>
      <c r="AA127" s="18" t="s">
        <v>60</v>
      </c>
      <c r="AB127" s="18" t="s">
        <v>60</v>
      </c>
      <c r="AC127" s="14" t="s">
        <v>60</v>
      </c>
    </row>
    <row r="128" spans="1:29" x14ac:dyDescent="0.15">
      <c r="A128" s="14" t="s">
        <v>59</v>
      </c>
      <c r="B128" s="14" t="s">
        <v>10</v>
      </c>
      <c r="C128" s="14" t="s">
        <v>13</v>
      </c>
      <c r="D128" s="14" t="s">
        <v>185</v>
      </c>
      <c r="E128" s="14" t="s">
        <v>314</v>
      </c>
      <c r="F128" s="14" t="s">
        <v>438</v>
      </c>
      <c r="G128" s="14" t="s">
        <v>60</v>
      </c>
      <c r="H128" s="14" t="s">
        <v>446</v>
      </c>
      <c r="I128" s="17">
        <v>1054027147.8791922</v>
      </c>
      <c r="J128" s="14" t="s">
        <v>41</v>
      </c>
      <c r="K128" s="17">
        <v>1370235292.2429502</v>
      </c>
      <c r="L128" s="14" t="s">
        <v>446</v>
      </c>
      <c r="M128" s="17">
        <v>1054027147.8791922</v>
      </c>
      <c r="N128" s="14" t="s">
        <v>41</v>
      </c>
      <c r="O128" s="17">
        <v>1370235292.2429502</v>
      </c>
      <c r="P128" s="17">
        <v>1054027147.8791922</v>
      </c>
      <c r="Q128" s="17">
        <v>0</v>
      </c>
      <c r="R128" s="17">
        <v>0</v>
      </c>
      <c r="S128" s="18">
        <v>0</v>
      </c>
      <c r="T128" s="14" t="s">
        <v>40</v>
      </c>
      <c r="U128" s="14" t="s">
        <v>60</v>
      </c>
      <c r="V128" s="14" t="s">
        <v>460</v>
      </c>
      <c r="W128" s="18">
        <v>1.5951539569760012</v>
      </c>
      <c r="X128" s="18">
        <v>1</v>
      </c>
      <c r="Y128" s="14" t="s">
        <v>60</v>
      </c>
      <c r="Z128" s="14" t="s">
        <v>60</v>
      </c>
      <c r="AA128" s="18" t="s">
        <v>60</v>
      </c>
      <c r="AB128" s="18" t="s">
        <v>60</v>
      </c>
      <c r="AC128" s="14" t="s">
        <v>60</v>
      </c>
    </row>
    <row r="129" spans="1:29" x14ac:dyDescent="0.15">
      <c r="A129" s="14" t="s">
        <v>4</v>
      </c>
      <c r="B129" s="14" t="s">
        <v>60</v>
      </c>
      <c r="C129" s="14" t="s">
        <v>13</v>
      </c>
      <c r="D129" s="14" t="s">
        <v>186</v>
      </c>
      <c r="E129" s="14" t="s">
        <v>315</v>
      </c>
      <c r="F129" s="14" t="s">
        <v>439</v>
      </c>
      <c r="G129" s="14" t="s">
        <v>60</v>
      </c>
      <c r="H129" s="14" t="s">
        <v>447</v>
      </c>
      <c r="I129" s="17">
        <v>22644022.468806323</v>
      </c>
      <c r="J129" s="14" t="s">
        <v>450</v>
      </c>
      <c r="K129" s="17">
        <v>9057608.9875225276</v>
      </c>
      <c r="L129" s="14" t="s">
        <v>447</v>
      </c>
      <c r="M129" s="17">
        <v>22644022.468806323</v>
      </c>
      <c r="N129" s="14" t="s">
        <v>450</v>
      </c>
      <c r="O129" s="17">
        <v>9057608.9875225276</v>
      </c>
      <c r="P129" s="17">
        <v>22644022.468806323</v>
      </c>
      <c r="Q129" s="17">
        <v>0</v>
      </c>
      <c r="R129" s="17">
        <v>0</v>
      </c>
      <c r="S129" s="18">
        <v>0</v>
      </c>
      <c r="T129" s="14" t="s">
        <v>60</v>
      </c>
      <c r="U129" s="14" t="s">
        <v>60</v>
      </c>
      <c r="V129" s="14" t="s">
        <v>60</v>
      </c>
      <c r="W129" s="18">
        <v>1.5951539569760012</v>
      </c>
      <c r="X129" s="18">
        <v>1</v>
      </c>
      <c r="Y129" s="14" t="s">
        <v>60</v>
      </c>
      <c r="Z129" s="14" t="s">
        <v>60</v>
      </c>
      <c r="AA129" s="18" t="s">
        <v>60</v>
      </c>
      <c r="AB129" s="18" t="s">
        <v>60</v>
      </c>
      <c r="AC129" s="14" t="s">
        <v>60</v>
      </c>
    </row>
    <row r="130" spans="1:29" x14ac:dyDescent="0.15">
      <c r="A130" s="14" t="s">
        <v>4</v>
      </c>
      <c r="B130" s="14" t="s">
        <v>61</v>
      </c>
      <c r="C130" s="14" t="s">
        <v>12</v>
      </c>
      <c r="D130" s="14" t="s">
        <v>187</v>
      </c>
      <c r="E130" s="14" t="s">
        <v>60</v>
      </c>
      <c r="F130" s="14" t="s">
        <v>440</v>
      </c>
      <c r="G130" s="14" t="s">
        <v>443</v>
      </c>
      <c r="H130" s="14" t="s">
        <v>447</v>
      </c>
      <c r="I130" s="17">
        <v>65805242</v>
      </c>
      <c r="J130" s="14" t="s">
        <v>451</v>
      </c>
      <c r="K130" s="17">
        <v>13161048.4</v>
      </c>
      <c r="L130" s="14" t="s">
        <v>447</v>
      </c>
      <c r="M130" s="17">
        <v>65805242</v>
      </c>
      <c r="N130" s="14" t="s">
        <v>451</v>
      </c>
      <c r="O130" s="17">
        <v>13161048.4</v>
      </c>
      <c r="P130" s="17">
        <v>65805242</v>
      </c>
      <c r="Q130" s="17">
        <v>0</v>
      </c>
      <c r="R130" s="17">
        <v>0</v>
      </c>
      <c r="S130" s="18">
        <v>0</v>
      </c>
      <c r="T130" s="14" t="s">
        <v>60</v>
      </c>
      <c r="U130" s="14" t="s">
        <v>60</v>
      </c>
      <c r="V130" s="14" t="s">
        <v>60</v>
      </c>
      <c r="W130" s="18">
        <v>100</v>
      </c>
      <c r="X130" s="18">
        <v>1</v>
      </c>
      <c r="Y130" s="14" t="s">
        <v>60</v>
      </c>
      <c r="Z130" s="14" t="s">
        <v>60</v>
      </c>
      <c r="AA130" s="18" t="s">
        <v>60</v>
      </c>
      <c r="AB130" s="18" t="s">
        <v>60</v>
      </c>
      <c r="AC130" s="14" t="s">
        <v>466</v>
      </c>
    </row>
    <row r="131" spans="1:29" x14ac:dyDescent="0.15">
      <c r="A131" s="14" t="s">
        <v>4</v>
      </c>
      <c r="B131" s="14" t="s">
        <v>10</v>
      </c>
      <c r="C131" s="14" t="s">
        <v>13</v>
      </c>
      <c r="D131" s="14" t="s">
        <v>188</v>
      </c>
      <c r="E131" s="14" t="s">
        <v>60</v>
      </c>
      <c r="F131" s="14" t="s">
        <v>441</v>
      </c>
      <c r="G131" s="14" t="s">
        <v>444</v>
      </c>
      <c r="H131" s="14" t="s">
        <v>447</v>
      </c>
      <c r="I131" s="17">
        <v>1067704.6464</v>
      </c>
      <c r="J131" s="14" t="s">
        <v>452</v>
      </c>
      <c r="K131" s="17">
        <v>320311.39392</v>
      </c>
      <c r="L131" s="14" t="s">
        <v>447</v>
      </c>
      <c r="M131" s="17">
        <v>1067704.6464</v>
      </c>
      <c r="N131" s="14" t="s">
        <v>452</v>
      </c>
      <c r="O131" s="17">
        <v>320311.39392</v>
      </c>
      <c r="P131" s="17">
        <v>1067704.6464</v>
      </c>
      <c r="Q131" s="17">
        <v>0</v>
      </c>
      <c r="R131" s="17">
        <v>0</v>
      </c>
      <c r="S131" s="18">
        <v>0</v>
      </c>
      <c r="T131" s="14" t="s">
        <v>60</v>
      </c>
      <c r="U131" s="14" t="s">
        <v>60</v>
      </c>
      <c r="V131" s="14" t="s">
        <v>60</v>
      </c>
      <c r="W131" s="18">
        <v>100</v>
      </c>
      <c r="X131" s="18">
        <v>1</v>
      </c>
      <c r="Y131" s="14" t="s">
        <v>60</v>
      </c>
      <c r="Z131" s="14" t="s">
        <v>60</v>
      </c>
      <c r="AA131" s="18" t="s">
        <v>60</v>
      </c>
      <c r="AB131" s="18" t="s">
        <v>60</v>
      </c>
      <c r="AC131" s="14" t="s">
        <v>467</v>
      </c>
    </row>
    <row r="132" spans="1:29" x14ac:dyDescent="0.15">
      <c r="A132" s="14" t="s">
        <v>4</v>
      </c>
      <c r="B132" s="14" t="s">
        <v>10</v>
      </c>
      <c r="C132" s="14" t="s">
        <v>13</v>
      </c>
      <c r="D132" s="14" t="s">
        <v>189</v>
      </c>
      <c r="E132" s="14" t="s">
        <v>60</v>
      </c>
      <c r="F132" s="14" t="s">
        <v>441</v>
      </c>
      <c r="G132" s="14" t="s">
        <v>445</v>
      </c>
      <c r="H132" s="14" t="s">
        <v>447</v>
      </c>
      <c r="I132" s="17">
        <v>196589.55200117541</v>
      </c>
      <c r="J132" s="14" t="s">
        <v>452</v>
      </c>
      <c r="K132" s="17">
        <v>58976.865600352619</v>
      </c>
      <c r="L132" s="14" t="s">
        <v>447</v>
      </c>
      <c r="M132" s="17">
        <v>196589.55200117541</v>
      </c>
      <c r="N132" s="14" t="s">
        <v>452</v>
      </c>
      <c r="O132" s="17">
        <v>58976.865600352619</v>
      </c>
      <c r="P132" s="17">
        <v>196589.55200117541</v>
      </c>
      <c r="Q132" s="17">
        <v>0</v>
      </c>
      <c r="R132" s="17">
        <v>0</v>
      </c>
      <c r="S132" s="18">
        <v>0</v>
      </c>
      <c r="T132" s="14" t="s">
        <v>60</v>
      </c>
      <c r="U132" s="14" t="s">
        <v>60</v>
      </c>
      <c r="V132" s="14" t="s">
        <v>60</v>
      </c>
      <c r="W132" s="18">
        <v>1.5951539569760012</v>
      </c>
      <c r="X132" s="18">
        <v>1</v>
      </c>
      <c r="Y132" s="14" t="s">
        <v>60</v>
      </c>
      <c r="Z132" s="14" t="s">
        <v>60</v>
      </c>
      <c r="AA132" s="18" t="s">
        <v>60</v>
      </c>
      <c r="AB132" s="18" t="s">
        <v>60</v>
      </c>
      <c r="AC132" s="14" t="s">
        <v>468</v>
      </c>
    </row>
    <row r="133" spans="1:29" x14ac:dyDescent="0.15">
      <c r="A133" s="14" t="s">
        <v>4</v>
      </c>
      <c r="B133" s="14" t="s">
        <v>10</v>
      </c>
      <c r="C133" s="14" t="s">
        <v>13</v>
      </c>
      <c r="D133" s="14" t="s">
        <v>190</v>
      </c>
      <c r="E133" s="14" t="s">
        <v>60</v>
      </c>
      <c r="F133" s="14" t="s">
        <v>441</v>
      </c>
      <c r="G133" s="14" t="s">
        <v>445</v>
      </c>
      <c r="H133" s="14" t="s">
        <v>447</v>
      </c>
      <c r="I133" s="17">
        <v>7901658.5497363275</v>
      </c>
      <c r="J133" s="14" t="s">
        <v>452</v>
      </c>
      <c r="K133" s="17">
        <v>2370497.5649208985</v>
      </c>
      <c r="L133" s="14" t="s">
        <v>447</v>
      </c>
      <c r="M133" s="17">
        <v>7901658.5497363275</v>
      </c>
      <c r="N133" s="14" t="s">
        <v>452</v>
      </c>
      <c r="O133" s="17">
        <v>2370497.5649208985</v>
      </c>
      <c r="P133" s="17">
        <v>7901658.5497363275</v>
      </c>
      <c r="Q133" s="17">
        <v>0</v>
      </c>
      <c r="R133" s="17">
        <v>0</v>
      </c>
      <c r="S133" s="18">
        <v>0</v>
      </c>
      <c r="T133" s="14" t="s">
        <v>60</v>
      </c>
      <c r="U133" s="14" t="s">
        <v>60</v>
      </c>
      <c r="V133" s="14" t="s">
        <v>60</v>
      </c>
      <c r="W133" s="18">
        <v>1.5951539569760012</v>
      </c>
      <c r="X133" s="18">
        <v>1</v>
      </c>
      <c r="Y133" s="14" t="s">
        <v>60</v>
      </c>
      <c r="Z133" s="14" t="s">
        <v>60</v>
      </c>
      <c r="AA133" s="18" t="s">
        <v>60</v>
      </c>
      <c r="AB133" s="18" t="s">
        <v>60</v>
      </c>
      <c r="AC133" s="14" t="s">
        <v>468</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1"/>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46265</v>
      </c>
      <c r="D2" s="1" t="s">
        <v>14</v>
      </c>
      <c r="F2" s="1" t="s">
        <v>27</v>
      </c>
      <c r="G2" s="1" t="s">
        <v>30</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08" t="s">
        <v>3</v>
      </c>
      <c r="B4" s="708" t="s">
        <v>8</v>
      </c>
      <c r="C4" s="708" t="s">
        <v>11</v>
      </c>
      <c r="D4" s="712" t="s">
        <v>15</v>
      </c>
      <c r="E4" s="712" t="s">
        <v>21</v>
      </c>
      <c r="F4" s="708" t="s">
        <v>28</v>
      </c>
      <c r="G4" s="712" t="s">
        <v>31</v>
      </c>
      <c r="H4" s="710" t="s">
        <v>35</v>
      </c>
      <c r="I4" s="710"/>
      <c r="J4" s="710" t="s">
        <v>38</v>
      </c>
      <c r="K4" s="710"/>
      <c r="L4" s="710" t="s">
        <v>39</v>
      </c>
      <c r="M4" s="720" t="s">
        <v>42</v>
      </c>
      <c r="N4" s="709" t="s">
        <v>43</v>
      </c>
      <c r="O4" s="709" t="s">
        <v>44</v>
      </c>
      <c r="P4" s="709" t="s">
        <v>45</v>
      </c>
      <c r="Q4" s="709" t="s">
        <v>47</v>
      </c>
      <c r="R4" s="714" t="s">
        <v>48</v>
      </c>
      <c r="S4" s="714" t="s">
        <v>49</v>
      </c>
      <c r="T4" s="708" t="s">
        <v>50</v>
      </c>
      <c r="U4" s="710" t="s">
        <v>53</v>
      </c>
      <c r="V4" s="720" t="s">
        <v>54</v>
      </c>
      <c r="W4" s="720" t="s">
        <v>55</v>
      </c>
      <c r="X4" s="720" t="s">
        <v>56</v>
      </c>
      <c r="Y4" s="720" t="s">
        <v>57</v>
      </c>
    </row>
    <row r="5" spans="1:38" customFormat="1" ht="21.6" x14ac:dyDescent="0.2">
      <c r="A5" s="709"/>
      <c r="B5" s="709"/>
      <c r="C5" s="709"/>
      <c r="D5" s="713"/>
      <c r="E5" s="713"/>
      <c r="F5" s="713"/>
      <c r="G5" s="713"/>
      <c r="H5" s="5" t="s">
        <v>36</v>
      </c>
      <c r="I5" s="5" t="s">
        <v>37</v>
      </c>
      <c r="J5" s="5" t="s">
        <v>36</v>
      </c>
      <c r="K5" s="5" t="s">
        <v>37</v>
      </c>
      <c r="L5" s="711"/>
      <c r="M5" s="721"/>
      <c r="N5" s="716"/>
      <c r="O5" s="716"/>
      <c r="P5" s="716"/>
      <c r="Q5" s="716"/>
      <c r="R5" s="722"/>
      <c r="S5" s="722"/>
      <c r="T5" s="709"/>
      <c r="U5" s="711"/>
      <c r="V5" s="721"/>
      <c r="W5" s="721"/>
      <c r="X5" s="721"/>
      <c r="Y5" s="721"/>
    </row>
    <row r="6" spans="1:38" x14ac:dyDescent="0.2">
      <c r="A6" s="2" t="s">
        <v>4</v>
      </c>
      <c r="B6" s="2" t="s">
        <v>9</v>
      </c>
      <c r="C6" s="2" t="s">
        <v>12</v>
      </c>
      <c r="D6" s="2" t="s">
        <v>16</v>
      </c>
      <c r="E6" s="2" t="s">
        <v>22</v>
      </c>
      <c r="F6" s="2" t="s">
        <v>9</v>
      </c>
      <c r="G6" s="2" t="s">
        <v>32</v>
      </c>
      <c r="H6" s="6">
        <v>0</v>
      </c>
      <c r="I6" s="6">
        <v>0</v>
      </c>
      <c r="J6" s="6">
        <v>0</v>
      </c>
      <c r="K6" s="6">
        <v>0</v>
      </c>
      <c r="L6" s="2" t="s">
        <v>9</v>
      </c>
      <c r="M6" s="6">
        <v>0</v>
      </c>
      <c r="N6" s="8" t="s">
        <v>9</v>
      </c>
      <c r="O6" s="8" t="s">
        <v>9</v>
      </c>
      <c r="P6" s="2" t="s">
        <v>9</v>
      </c>
      <c r="Q6" s="9">
        <v>0</v>
      </c>
      <c r="R6" s="10">
        <v>0</v>
      </c>
      <c r="S6" s="9">
        <v>0</v>
      </c>
      <c r="T6" s="2" t="s">
        <v>51</v>
      </c>
      <c r="U6" s="6">
        <v>0</v>
      </c>
      <c r="V6" s="9">
        <v>100</v>
      </c>
      <c r="W6" s="9">
        <v>1</v>
      </c>
      <c r="X6" s="9">
        <v>1</v>
      </c>
      <c r="Y6" s="2" t="s">
        <v>9</v>
      </c>
    </row>
    <row r="7" spans="1:38" x14ac:dyDescent="0.2">
      <c r="A7" s="2" t="s">
        <v>4</v>
      </c>
      <c r="B7" s="2" t="s">
        <v>9</v>
      </c>
      <c r="C7" s="2" t="s">
        <v>12</v>
      </c>
      <c r="D7" s="2" t="s">
        <v>17</v>
      </c>
      <c r="E7" s="2" t="s">
        <v>23</v>
      </c>
      <c r="F7" s="2" t="s">
        <v>9</v>
      </c>
      <c r="G7" s="2" t="s">
        <v>32</v>
      </c>
      <c r="H7" s="6">
        <v>0</v>
      </c>
      <c r="I7" s="6">
        <v>0</v>
      </c>
      <c r="J7" s="6">
        <v>0</v>
      </c>
      <c r="K7" s="6">
        <v>0</v>
      </c>
      <c r="L7" s="2" t="s">
        <v>9</v>
      </c>
      <c r="M7" s="6">
        <v>0</v>
      </c>
      <c r="N7" s="8" t="s">
        <v>9</v>
      </c>
      <c r="O7" s="8" t="s">
        <v>9</v>
      </c>
      <c r="P7" s="2" t="s">
        <v>9</v>
      </c>
      <c r="Q7" s="9">
        <v>0</v>
      </c>
      <c r="R7" s="10">
        <v>0</v>
      </c>
      <c r="S7" s="9">
        <v>0</v>
      </c>
      <c r="T7" s="2" t="s">
        <v>51</v>
      </c>
      <c r="U7" s="6">
        <v>0</v>
      </c>
      <c r="V7" s="9">
        <v>100</v>
      </c>
      <c r="W7" s="9">
        <v>1</v>
      </c>
      <c r="X7" s="9">
        <v>1</v>
      </c>
      <c r="Y7" s="2" t="s">
        <v>9</v>
      </c>
    </row>
    <row r="8" spans="1:38" x14ac:dyDescent="0.2">
      <c r="A8" s="2" t="s">
        <v>4</v>
      </c>
      <c r="B8" s="2" t="s">
        <v>9</v>
      </c>
      <c r="C8" s="2" t="s">
        <v>12</v>
      </c>
      <c r="D8" s="2" t="s">
        <v>18</v>
      </c>
      <c r="E8" s="2" t="s">
        <v>24</v>
      </c>
      <c r="F8" s="2" t="s">
        <v>9</v>
      </c>
      <c r="G8" s="2" t="s">
        <v>32</v>
      </c>
      <c r="H8" s="6">
        <v>0</v>
      </c>
      <c r="I8" s="6">
        <v>0</v>
      </c>
      <c r="J8" s="6">
        <v>0</v>
      </c>
      <c r="K8" s="6">
        <v>0</v>
      </c>
      <c r="L8" s="2" t="s">
        <v>9</v>
      </c>
      <c r="M8" s="6">
        <v>0</v>
      </c>
      <c r="N8" s="8" t="s">
        <v>9</v>
      </c>
      <c r="O8" s="8" t="s">
        <v>9</v>
      </c>
      <c r="P8" s="2" t="s">
        <v>9</v>
      </c>
      <c r="Q8" s="9">
        <v>0</v>
      </c>
      <c r="R8" s="10">
        <v>0</v>
      </c>
      <c r="S8" s="9">
        <v>0</v>
      </c>
      <c r="T8" s="2" t="s">
        <v>51</v>
      </c>
      <c r="U8" s="6">
        <v>0</v>
      </c>
      <c r="V8" s="9">
        <v>100</v>
      </c>
      <c r="W8" s="9">
        <v>1</v>
      </c>
      <c r="X8" s="9">
        <v>1</v>
      </c>
      <c r="Y8" s="2" t="s">
        <v>9</v>
      </c>
    </row>
    <row r="9" spans="1:38" x14ac:dyDescent="0.2">
      <c r="A9" s="2" t="s">
        <v>5</v>
      </c>
      <c r="B9" s="2" t="s">
        <v>10</v>
      </c>
      <c r="C9" s="2" t="s">
        <v>13</v>
      </c>
      <c r="D9" s="2" t="s">
        <v>19</v>
      </c>
      <c r="E9" s="2" t="s">
        <v>25</v>
      </c>
      <c r="F9" s="2" t="s">
        <v>29</v>
      </c>
      <c r="G9" s="2" t="s">
        <v>33</v>
      </c>
      <c r="H9" s="6">
        <v>0</v>
      </c>
      <c r="I9" s="6">
        <v>42337.474074672748</v>
      </c>
      <c r="J9" s="6">
        <v>0</v>
      </c>
      <c r="K9" s="6">
        <v>42337.474074672748</v>
      </c>
      <c r="L9" s="2" t="s">
        <v>40</v>
      </c>
      <c r="M9" s="6">
        <v>2116873.7037336375</v>
      </c>
      <c r="N9" s="8" t="s">
        <v>9</v>
      </c>
      <c r="O9" s="8" t="s">
        <v>9</v>
      </c>
      <c r="P9" s="2" t="s">
        <v>9</v>
      </c>
      <c r="Q9" s="9">
        <v>0</v>
      </c>
      <c r="R9" s="10">
        <v>0</v>
      </c>
      <c r="S9" s="9">
        <v>0</v>
      </c>
      <c r="T9" s="2" t="s">
        <v>51</v>
      </c>
      <c r="U9" s="6">
        <v>2116873.7037336375</v>
      </c>
      <c r="V9" s="9">
        <v>1.5951539569760012</v>
      </c>
      <c r="W9" s="9">
        <v>1</v>
      </c>
      <c r="X9" s="9">
        <v>1</v>
      </c>
      <c r="Y9" s="2" t="s">
        <v>58</v>
      </c>
    </row>
    <row r="10" spans="1:38" x14ac:dyDescent="0.2">
      <c r="A10" s="2" t="s">
        <v>6</v>
      </c>
      <c r="B10" s="2" t="s">
        <v>9</v>
      </c>
      <c r="C10" s="2" t="s">
        <v>13</v>
      </c>
      <c r="D10" s="2" t="s">
        <v>20</v>
      </c>
      <c r="E10" s="2" t="s">
        <v>26</v>
      </c>
      <c r="F10" s="2" t="s">
        <v>9</v>
      </c>
      <c r="G10" s="2" t="s">
        <v>34</v>
      </c>
      <c r="H10" s="6">
        <v>32408877.8755619</v>
      </c>
      <c r="I10" s="6">
        <v>42131541.238230474</v>
      </c>
      <c r="J10" s="6">
        <v>32408877.8755619</v>
      </c>
      <c r="K10" s="6">
        <v>42131541.238230474</v>
      </c>
      <c r="L10" s="2" t="s">
        <v>41</v>
      </c>
      <c r="M10" s="6">
        <v>32408877.8755619</v>
      </c>
      <c r="N10" s="8">
        <v>45919</v>
      </c>
      <c r="O10" s="8">
        <v>46283</v>
      </c>
      <c r="P10" s="2" t="s">
        <v>46</v>
      </c>
      <c r="Q10" s="9">
        <v>0</v>
      </c>
      <c r="R10" s="10">
        <v>0</v>
      </c>
      <c r="S10" s="9">
        <v>4.9315068493150684E-2</v>
      </c>
      <c r="T10" s="2" t="s">
        <v>52</v>
      </c>
      <c r="U10" s="6">
        <v>0</v>
      </c>
      <c r="V10" s="9">
        <v>1.5951539569760012</v>
      </c>
      <c r="W10" s="9">
        <v>1</v>
      </c>
      <c r="X10" s="9">
        <v>1</v>
      </c>
      <c r="Y10" s="2" t="s">
        <v>9</v>
      </c>
    </row>
    <row r="11" spans="1:38" x14ac:dyDescent="0.2">
      <c r="A11" s="2" t="s">
        <v>6</v>
      </c>
      <c r="B11" s="2" t="s">
        <v>10</v>
      </c>
      <c r="C11" s="2" t="s">
        <v>13</v>
      </c>
      <c r="D11" s="2" t="s">
        <v>20</v>
      </c>
      <c r="E11" s="2" t="s">
        <v>26</v>
      </c>
      <c r="F11" s="2" t="s">
        <v>29</v>
      </c>
      <c r="G11" s="2" t="s">
        <v>33</v>
      </c>
      <c r="H11" s="6">
        <v>32408877.8755619</v>
      </c>
      <c r="I11" s="6">
        <v>38890.653450674283</v>
      </c>
      <c r="J11" s="6">
        <v>32408877.8755619</v>
      </c>
      <c r="K11" s="6">
        <v>38890.653450674283</v>
      </c>
      <c r="L11" s="2" t="s">
        <v>40</v>
      </c>
      <c r="M11" s="6">
        <v>1944532.672533714</v>
      </c>
      <c r="N11" s="8">
        <v>45919</v>
      </c>
      <c r="O11" s="8">
        <v>46283</v>
      </c>
      <c r="P11" s="2" t="s">
        <v>46</v>
      </c>
      <c r="Q11" s="9">
        <v>0</v>
      </c>
      <c r="R11" s="10">
        <v>6</v>
      </c>
      <c r="S11" s="9">
        <v>4.9315068493150684E-2</v>
      </c>
      <c r="T11" s="2" t="s">
        <v>51</v>
      </c>
      <c r="U11" s="6">
        <v>0</v>
      </c>
      <c r="V11" s="9">
        <v>1.5951539569760012</v>
      </c>
      <c r="W11" s="9">
        <v>1</v>
      </c>
      <c r="X11" s="9">
        <v>1</v>
      </c>
      <c r="Y11" s="2" t="s">
        <v>58</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2026-09-07T07:58:00Z</dcterms:modified>
</cp:coreProperties>
</file>