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2B0B2DB0-E1E6-4C41-9839-2CAAF68363A1}" xr6:coauthVersionLast="47" xr6:coauthVersionMax="47" xr10:uidLastSave="{00000000-0000-0000-0000-000000000000}"/>
  <bookViews>
    <workbookView xWindow="1170" yWindow="1170" windowWidth="21600" windowHeight="11385"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'明細(オフ)'!$A$1:$S$11</definedName>
    <definedName name="_xlnm.Print_Area" localSheetId="4">'明細(オン)'!$A$1:$AC$515</definedName>
    <definedName name="_xlnm.Print_Area" localSheetId="7">'明細(ネッティング)'!$A$1:$X$4</definedName>
    <definedName name="_xlnm.Print_Area" localSheetId="6">'明細(派生)'!$A$1:$AM$6</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I159" i="6" a="1"/>
  <c r="I159" i="6" s="1"/>
  <c r="H159" i="6" a="1"/>
  <c r="H159" i="6" s="1"/>
  <c r="H161" i="6" s="1" a="1"/>
  <c r="H161" i="6" s="1"/>
  <c r="G159" i="6" a="1"/>
  <c r="G159" i="6" s="1"/>
  <c r="G161" i="6" s="1" a="1"/>
  <c r="G161" i="6" s="1"/>
  <c r="E159" i="6" a="1"/>
  <c r="E159" i="6" s="1"/>
  <c r="D159" i="6" a="1"/>
  <c r="D159"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D161" i="6" l="1" a="1"/>
  <c r="D161" i="6" s="1"/>
  <c r="I161" i="6" a="1"/>
  <c r="I161" i="6" s="1"/>
  <c r="E161" i="6" a="1"/>
  <c r="E161" i="6" s="1"/>
  <c r="K161" i="6" a="1"/>
  <c r="K161" i="6" s="1"/>
</calcChain>
</file>

<file path=xl/sharedStrings.xml><?xml version="1.0" encoding="utf-8"?>
<sst xmlns="http://schemas.openxmlformats.org/spreadsheetml/2006/main" count="11290" uniqueCount="2016">
  <si>
    <t>ファンド名称：</t>
  </si>
  <si>
    <t>基準年月日：</t>
  </si>
  <si>
    <t>ｶｳﾝﾀｰﾊﾟｰﾃｨ
(統一ﾌﾞﾛｰｶｰｺｰﾄﾞ・中央清算機関ｺｰﾄﾞ)</t>
  </si>
  <si>
    <t>CME</t>
  </si>
  <si>
    <t>100014_iｼｪｱｰｽﾞ S&amp;P 500 米国株 ETF</t>
  </si>
  <si>
    <t>2026/06/30</t>
  </si>
  <si>
    <t>ｶｳﾝﾀｰﾊﾟｰﾃｨ名称
(統一ﾌﾞﾛｰｶｰ名称・中央清算機関名称)</t>
  </si>
  <si>
    <t>シカゴ・マーカンタイル取引所</t>
  </si>
  <si>
    <t>ﾈｯﾃｨﾝｸﾞｸﾞﾙｰﾌﾟNO
または
ﾈｯﾃｨﾝｸﾞｸﾞﾙｰﾌﾟ集合NO</t>
  </si>
  <si>
    <t>37250-CME-CCP-000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</si>
  <si>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</si>
  <si>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</si>
  <si>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</si>
  <si>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</si>
  <si>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</si>
  <si>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</si>
  <si>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</si>
  <si>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</si>
  <si>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</si>
  <si>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</si>
  <si>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</si>
  <si>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</si>
  <si>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</si>
  <si>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</si>
  <si>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</si>
  <si>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</si>
  <si>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</si>
  <si>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</si>
  <si>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</si>
  <si>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</si>
  <si>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</si>
  <si>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</si>
  <si>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</si>
  <si>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</si>
  <si>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</si>
  <si>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</si>
  <si>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</si>
  <si>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</si>
  <si>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XCMEUS4C</t>
  </si>
  <si>
    <t>商品分類</t>
  </si>
  <si>
    <t>先物</t>
  </si>
  <si>
    <t>為替予約</t>
  </si>
  <si>
    <t>国ｺｰﾄﾞ</t>
  </si>
  <si>
    <t>US</t>
  </si>
  <si>
    <t>通貨ｺｰﾄﾞ</t>
  </si>
  <si>
    <t>USD</t>
  </si>
  <si>
    <t>派生商品の銘柄別内訳</t>
  </si>
  <si>
    <t>銘柄ｺｰﾄﾞ</t>
  </si>
  <si>
    <t>ALDMEU620263</t>
  </si>
  <si>
    <t>1000140630010746USD</t>
  </si>
  <si>
    <t>銘柄名</t>
  </si>
  <si>
    <t>S&amp;P500 EMINI FUT  Sep26</t>
  </si>
  <si>
    <t/>
  </si>
  <si>
    <t>BANC OF AMERICA LLC</t>
  </si>
  <si>
    <t>ﾈｯﾃｨﾝｸﾞｸﾞﾙｰﾌﾟNO</t>
  </si>
  <si>
    <t>資産科目名称</t>
  </si>
  <si>
    <t>派生 株式関連取引</t>
  </si>
  <si>
    <t>集計対象外(派生)</t>
  </si>
  <si>
    <t>想定元本</t>
  </si>
  <si>
    <t>ﾘｽｸｳｪｲﾄ</t>
  </si>
  <si>
    <t>ﾎﾟｼﾞｼｮﾝ区分</t>
  </si>
  <si>
    <t>L</t>
  </si>
  <si>
    <t>個別建玉
約定日</t>
  </si>
  <si>
    <t>取引終了日</t>
  </si>
  <si>
    <t>年数換算
ｽﾀｰﾄ</t>
  </si>
  <si>
    <t>年数換算
ｴﾝﾄﾞ</t>
  </si>
  <si>
    <t>按分比率</t>
  </si>
  <si>
    <t>原資産ｺｰﾄﾞ</t>
  </si>
  <si>
    <t>BMSPX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</si>
  <si>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</si>
  <si>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</si>
  <si>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</si>
  <si>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</si>
  <si>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</si>
  <si>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</si>
  <si>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</si>
  <si>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</si>
  <si>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</si>
  <si>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</si>
  <si>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</si>
  <si>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</si>
  <si>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</si>
  <si>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</si>
  <si>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</si>
  <si>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</si>
  <si>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</si>
  <si>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</si>
  <si>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</si>
  <si>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</si>
  <si>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</si>
  <si>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
  </si>
  <si>
    <t>JPY</t>
  </si>
  <si>
    <t>オフバランス商品の銘柄別内訳</t>
  </si>
  <si>
    <t>BSPL100014205000</t>
  </si>
  <si>
    <t>BSPL100014206061</t>
  </si>
  <si>
    <t>BSPL100014208064</t>
  </si>
  <si>
    <t>BSPL1000142010</t>
  </si>
  <si>
    <t>ALD37250_CSHSGAFT9</t>
  </si>
  <si>
    <t>未払受託者報酬</t>
  </si>
  <si>
    <t>未払委託者報酬</t>
  </si>
  <si>
    <t>その他未払費用</t>
  </si>
  <si>
    <t>未払金</t>
  </si>
  <si>
    <t>CASH COLLATERAL USD</t>
  </si>
  <si>
    <t>集計対象外(オフ)</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</si>
  <si>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</si>
  <si>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</si>
  <si>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</si>
  <si>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</si>
  <si>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</si>
  <si>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</si>
  <si>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</si>
  <si>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</si>
  <si>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株式</t>
  </si>
  <si>
    <t>投信</t>
  </si>
  <si>
    <t>BM</t>
  </si>
  <si>
    <t>CH</t>
  </si>
  <si>
    <t>IE</t>
  </si>
  <si>
    <t>JE</t>
  </si>
  <si>
    <t>LR</t>
  </si>
  <si>
    <t>NL</t>
  </si>
  <si>
    <t>SG</t>
  </si>
  <si>
    <t>JP</t>
  </si>
  <si>
    <t>オンバランス商品の銘柄別内訳</t>
  </si>
  <si>
    <t>FE-USDG2004J10</t>
  </si>
  <si>
    <t>ALDBRSYM86Y4</t>
  </si>
  <si>
    <t>FE-USDH1135610</t>
  </si>
  <si>
    <t>FE-USDH2906T10</t>
  </si>
  <si>
    <t>ALDBRSYCC972</t>
  </si>
  <si>
    <t>ALDSBLP1HW54</t>
  </si>
  <si>
    <t>FE-USDG0176J10</t>
  </si>
  <si>
    <t>FE-USDG1151C10</t>
  </si>
  <si>
    <t>FE-USDG2550810</t>
  </si>
  <si>
    <t>FE-USDG2918310</t>
  </si>
  <si>
    <t>FE-USDG5150210</t>
  </si>
  <si>
    <t>FE-USDG5495010</t>
  </si>
  <si>
    <t>FE-USDG5960L10</t>
  </si>
  <si>
    <t>FE-USDG7997R10</t>
  </si>
  <si>
    <t>FE-USDG7S00T10</t>
  </si>
  <si>
    <t>FE-USDG8267P10</t>
  </si>
  <si>
    <t>FE-USDG8473T10</t>
  </si>
  <si>
    <t>FE-USDG8705210</t>
  </si>
  <si>
    <t>FE-USDG8994E10</t>
  </si>
  <si>
    <t>FE-USDG3265R10</t>
  </si>
  <si>
    <t>FE-USDV7780T10</t>
  </si>
  <si>
    <t>FE-USDN5374510</t>
  </si>
  <si>
    <t>FE-USDN6596X10</t>
  </si>
  <si>
    <t>FE-USDY2573F10</t>
  </si>
  <si>
    <t>ALD001055102</t>
  </si>
  <si>
    <t>ALD020002101</t>
  </si>
  <si>
    <t>ALD025816109</t>
  </si>
  <si>
    <t>ALD026874784</t>
  </si>
  <si>
    <t>ALD03076C106</t>
  </si>
  <si>
    <t>ALD03769M106</t>
  </si>
  <si>
    <t>ALD03990B101</t>
  </si>
  <si>
    <t>ALD04621X108</t>
  </si>
  <si>
    <t>ALD060505104</t>
  </si>
  <si>
    <t>ALD064058100</t>
  </si>
  <si>
    <t>ALD084423102</t>
  </si>
  <si>
    <t>ALD084670702</t>
  </si>
  <si>
    <t>ALD09260D107</t>
  </si>
  <si>
    <t>ALD09290D101</t>
  </si>
  <si>
    <t>ALD115236101</t>
  </si>
  <si>
    <t>ALD12503M108</t>
  </si>
  <si>
    <t>ALD12572Q105</t>
  </si>
  <si>
    <t>ALD14040H105</t>
  </si>
  <si>
    <t>ALD172062101</t>
  </si>
  <si>
    <t>ALD172967424</t>
  </si>
  <si>
    <t>ALD174610105</t>
  </si>
  <si>
    <t>ALD19260Q107</t>
  </si>
  <si>
    <t>ALD219948106</t>
  </si>
  <si>
    <t>ALD29530P102</t>
  </si>
  <si>
    <t>ALD303075105</t>
  </si>
  <si>
    <t>ALD31620M106</t>
  </si>
  <si>
    <t>ALD316773100</t>
  </si>
  <si>
    <t>ALD337738108</t>
  </si>
  <si>
    <t>ALD354613101</t>
  </si>
  <si>
    <t>ALD363576109</t>
  </si>
  <si>
    <t>ALD37940X102</t>
  </si>
  <si>
    <t>ALD37959E102</t>
  </si>
  <si>
    <t>ALD38141G104</t>
  </si>
  <si>
    <t>ALD416515104</t>
  </si>
  <si>
    <t>ALD426281101</t>
  </si>
  <si>
    <t>ALD446150104</t>
  </si>
  <si>
    <t>ALD45841N107</t>
  </si>
  <si>
    <t>ALD45866F104</t>
  </si>
  <si>
    <t>ALD46625H100</t>
  </si>
  <si>
    <t>ALD48251W104</t>
  </si>
  <si>
    <t>ALD493267108</t>
  </si>
  <si>
    <t>ALD540424108</t>
  </si>
  <si>
    <t>ALD55261F104</t>
  </si>
  <si>
    <t>ALD55354G100</t>
  </si>
  <si>
    <t>ALD571748102</t>
  </si>
  <si>
    <t>ALD57636Q104</t>
  </si>
  <si>
    <t>ALD59156R108</t>
  </si>
  <si>
    <t>ALD60744M106</t>
  </si>
  <si>
    <t>ALD615369105</t>
  </si>
  <si>
    <t>ALD617446448</t>
  </si>
  <si>
    <t>ALD631103108</t>
  </si>
  <si>
    <t>ALD665859104</t>
  </si>
  <si>
    <t>ALD693475105</t>
  </si>
  <si>
    <t>ALD70450Y103</t>
  </si>
  <si>
    <t>ALD74144T108</t>
  </si>
  <si>
    <t>ALD74251V102</t>
  </si>
  <si>
    <t>ALD743315103</t>
  </si>
  <si>
    <t>ALD744320102</t>
  </si>
  <si>
    <t>ALD754730109</t>
  </si>
  <si>
    <t>ALD7591EP100</t>
  </si>
  <si>
    <t>ALD770700102</t>
  </si>
  <si>
    <t>ALD78409V104</t>
  </si>
  <si>
    <t>ALD808513105</t>
  </si>
  <si>
    <t>ALD852234103</t>
  </si>
  <si>
    <t>ALD857477103</t>
  </si>
  <si>
    <t>ALD87165B103</t>
  </si>
  <si>
    <t>ALD89417E109</t>
  </si>
  <si>
    <t>ALD89832Q109</t>
  </si>
  <si>
    <t>ALD902973304</t>
  </si>
  <si>
    <t>ALD92826C839</t>
  </si>
  <si>
    <t>ALD949746101</t>
  </si>
  <si>
    <t>ALDBYJ28LZX6</t>
  </si>
  <si>
    <t>ALDG0450A105</t>
  </si>
  <si>
    <t>ALDG3223R108</t>
  </si>
  <si>
    <t>ALDSB28XP766</t>
  </si>
  <si>
    <t>FE-USD00130H10</t>
  </si>
  <si>
    <t>FE-USD00206R10</t>
  </si>
  <si>
    <t>FE-USD00282410</t>
  </si>
  <si>
    <t>FE-USD00287Y10</t>
  </si>
  <si>
    <t>FE-USD00724F10</t>
  </si>
  <si>
    <t>FE-USD00790310</t>
  </si>
  <si>
    <t>FE-USD00846U10</t>
  </si>
  <si>
    <t>FE-USD00906610</t>
  </si>
  <si>
    <t>FE-USD00915810</t>
  </si>
  <si>
    <t>FE-USD00971T10</t>
  </si>
  <si>
    <t>FE-USD01265310</t>
  </si>
  <si>
    <t>FE-USD01625510</t>
  </si>
  <si>
    <t>FE-USD01880210</t>
  </si>
  <si>
    <t>FE-USD02079K10</t>
  </si>
  <si>
    <t>FE-USD02079K30</t>
  </si>
  <si>
    <t>FE-USD02209S10</t>
  </si>
  <si>
    <t>FE-USD02313510</t>
  </si>
  <si>
    <t>FE-USD02360810</t>
  </si>
  <si>
    <t>FE-USD02553710</t>
  </si>
  <si>
    <t>FE-USD03042010</t>
  </si>
  <si>
    <t>FE-USD03073E10</t>
  </si>
  <si>
    <t>FE-USD03110010</t>
  </si>
  <si>
    <t>FE-USD03116210</t>
  </si>
  <si>
    <t>FE-USD03209510</t>
  </si>
  <si>
    <t>FE-USD03265410</t>
  </si>
  <si>
    <t>FE-USD03675210</t>
  </si>
  <si>
    <t>FE-USD03743Q10</t>
  </si>
  <si>
    <t>FE-USD03783310</t>
  </si>
  <si>
    <t>FE-USD03822210</t>
  </si>
  <si>
    <t>FE-USD03831W10</t>
  </si>
  <si>
    <t>FE-USD03948310</t>
  </si>
  <si>
    <t>FE-USD04041320</t>
  </si>
  <si>
    <t>FE-USD04956010</t>
  </si>
  <si>
    <t>FE-USD05276910</t>
  </si>
  <si>
    <t>FE-USD05301510</t>
  </si>
  <si>
    <t>FE-USD05333210</t>
  </si>
  <si>
    <t>FE-USD05361110</t>
  </si>
  <si>
    <t>FE-USD05464C10</t>
  </si>
  <si>
    <t>FE-USD05722G10</t>
  </si>
  <si>
    <t>FE-USD05849810</t>
  </si>
  <si>
    <t>FE-USD07181310</t>
  </si>
  <si>
    <t>FE-USD07588710</t>
  </si>
  <si>
    <t>FE-USD08651610</t>
  </si>
  <si>
    <t>FE-USD09062X10</t>
  </si>
  <si>
    <t>FE-USD09073M10</t>
  </si>
  <si>
    <t>FE-USD09702310</t>
  </si>
  <si>
    <t>FE-USD09857L10</t>
  </si>
  <si>
    <t>FE-USD10113710</t>
  </si>
  <si>
    <t>FE-USD11012210</t>
  </si>
  <si>
    <t>FE-USD11133T10</t>
  </si>
  <si>
    <t>FE-USD11135F10</t>
  </si>
  <si>
    <t>FE-USD11563720</t>
  </si>
  <si>
    <t>FE-USD12008R10</t>
  </si>
  <si>
    <t>FE-USD12504L10</t>
  </si>
  <si>
    <t>FE-USD12514G10</t>
  </si>
  <si>
    <t>FE-USD12526910</t>
  </si>
  <si>
    <t>FE-USD12541W20</t>
  </si>
  <si>
    <t>FE-USD12552310</t>
  </si>
  <si>
    <t>FE-USD12589610</t>
  </si>
  <si>
    <t>FE-USD12640810</t>
  </si>
  <si>
    <t>FE-USD12665010</t>
  </si>
  <si>
    <t>FE-USD12738710</t>
  </si>
  <si>
    <t>FE-USD14149Y10</t>
  </si>
  <si>
    <t>FE-USD14448C10</t>
  </si>
  <si>
    <t>FE-USD14686910</t>
  </si>
  <si>
    <t>FE-USD14752810</t>
  </si>
  <si>
    <t>FE-USD14912310</t>
  </si>
  <si>
    <t>FE-USD15135B10</t>
  </si>
  <si>
    <t>FE-USD15189T10</t>
  </si>
  <si>
    <t>FE-USD15986410</t>
  </si>
  <si>
    <t>FE-USD16119P10</t>
  </si>
  <si>
    <t>FE-USD16516773</t>
  </si>
  <si>
    <t>FE-USD16676410</t>
  </si>
  <si>
    <t>FE-USD16965610</t>
  </si>
  <si>
    <t>FE-USD17134010</t>
  </si>
  <si>
    <t>FE-USD17177930</t>
  </si>
  <si>
    <t>FE-USD17275R10</t>
  </si>
  <si>
    <t>FE-USD17290810</t>
  </si>
  <si>
    <t>FE-USD18905410</t>
  </si>
  <si>
    <t>FE-USD19121610</t>
  </si>
  <si>
    <t>FE-USD19244610</t>
  </si>
  <si>
    <t>FE-USD19247G10</t>
  </si>
  <si>
    <t>FE-USD19416210</t>
  </si>
  <si>
    <t>FE-USD19990810</t>
  </si>
  <si>
    <t>FE-USD20030N10</t>
  </si>
  <si>
    <t>FE-USD20825C10</t>
  </si>
  <si>
    <t>FE-USD20911510</t>
  </si>
  <si>
    <t>FE-USD21036P10</t>
  </si>
  <si>
    <t>FE-USD21037T10</t>
  </si>
  <si>
    <t>FE-USD21664850</t>
  </si>
  <si>
    <t>FE-USD21720410</t>
  </si>
  <si>
    <t>FE-USD21935010</t>
  </si>
  <si>
    <t>FE-USD22052L10</t>
  </si>
  <si>
    <t>FE-USD22160K10</t>
  </si>
  <si>
    <t>FE-USD22160N10</t>
  </si>
  <si>
    <t>FE-USD22788C10</t>
  </si>
  <si>
    <t>FE-USD23102110</t>
  </si>
  <si>
    <t>FE-USD23331A10</t>
  </si>
  <si>
    <t>FE-USD23333110</t>
  </si>
  <si>
    <t>FE-USD23585110</t>
  </si>
  <si>
    <t>FE-USD23719410</t>
  </si>
  <si>
    <t>FE-USD23804L10</t>
  </si>
  <si>
    <t>FE-USD23918K10</t>
  </si>
  <si>
    <t>FE-USD24353710</t>
  </si>
  <si>
    <t>FE-USD24419910</t>
  </si>
  <si>
    <t>FE-USD24703L20</t>
  </si>
  <si>
    <t>FE-USD24736170</t>
  </si>
  <si>
    <t>FE-USD25179M10</t>
  </si>
  <si>
    <t>FE-USD25213110</t>
  </si>
  <si>
    <t>FE-USD25278X10</t>
  </si>
  <si>
    <t>FE-USD25468710</t>
  </si>
  <si>
    <t>FE-USD25667710</t>
  </si>
  <si>
    <t>FE-USD25674610</t>
  </si>
  <si>
    <t>FE-USD25746U10</t>
  </si>
  <si>
    <t>FE-USD25754A20</t>
  </si>
  <si>
    <t>FE-USD25809K10</t>
  </si>
  <si>
    <t>FE-USD26000310</t>
  </si>
  <si>
    <t>FE-USD26055710</t>
  </si>
  <si>
    <t>FE-USD26441C20</t>
  </si>
  <si>
    <t>FE-USD26614N20</t>
  </si>
  <si>
    <t>FE-USD26875P10</t>
  </si>
  <si>
    <t>FE-USD26884L10</t>
  </si>
  <si>
    <t>FE-USD27864210</t>
  </si>
  <si>
    <t>FE-USD27876810</t>
  </si>
  <si>
    <t>FE-USD27886510</t>
  </si>
  <si>
    <t>FE-USD28102010</t>
  </si>
  <si>
    <t>FE-USD28176E10</t>
  </si>
  <si>
    <t>FE-USD28551210</t>
  </si>
  <si>
    <t>FE-USD29084Q10</t>
  </si>
  <si>
    <t>FE-USD29101110</t>
  </si>
  <si>
    <t>FE-USD29364G10</t>
  </si>
  <si>
    <t>FE-USD29442910</t>
  </si>
  <si>
    <t>FE-USD30034W10</t>
  </si>
  <si>
    <t>FE-USD30040W10</t>
  </si>
  <si>
    <t>FE-USD30161N10</t>
  </si>
  <si>
    <t>FE-USD30212P30</t>
  </si>
  <si>
    <t>FE-USD30213010</t>
  </si>
  <si>
    <t>FE-USD30231G10</t>
  </si>
  <si>
    <t>FE-USD30303M10</t>
  </si>
  <si>
    <t>FE-USD30325010</t>
  </si>
  <si>
    <t>FE-USD31190010</t>
  </si>
  <si>
    <t>FE-USD31428X10</t>
  </si>
  <si>
    <t>FE-USD31435210</t>
  </si>
  <si>
    <t>FE-USD31561610</t>
  </si>
  <si>
    <t>FE-USD33643310</t>
  </si>
  <si>
    <t>FE-USD33793210</t>
  </si>
  <si>
    <t>FE-USD34537086</t>
  </si>
  <si>
    <t>FE-USD34959E10</t>
  </si>
  <si>
    <t>FE-USD34959J10</t>
  </si>
  <si>
    <t>FE-USD35137L10</t>
  </si>
  <si>
    <t>FE-USD35137L20</t>
  </si>
  <si>
    <t>FE-USD35671D85</t>
  </si>
  <si>
    <t>FE-USD36266G10</t>
  </si>
  <si>
    <t>FE-USD36665110</t>
  </si>
  <si>
    <t>FE-USD36828A10</t>
  </si>
  <si>
    <t>FE-USD36873610</t>
  </si>
  <si>
    <t>FE-USD36955010</t>
  </si>
  <si>
    <t>FE-USD36960430</t>
  </si>
  <si>
    <t>FE-USD37033410</t>
  </si>
  <si>
    <t>FE-USD37045V10</t>
  </si>
  <si>
    <t>FE-USD37246010</t>
  </si>
  <si>
    <t>FE-USD37555810</t>
  </si>
  <si>
    <t>FE-USD38023710</t>
  </si>
  <si>
    <t>FE-USD38480210</t>
  </si>
  <si>
    <t>FE-USD40412C10</t>
  </si>
  <si>
    <t>FE-USD40434L10</t>
  </si>
  <si>
    <t>FE-USD40621610</t>
  </si>
  <si>
    <t>FE-USD41805610</t>
  </si>
  <si>
    <t>FE-USD42786610</t>
  </si>
  <si>
    <t>FE-USD42824C10</t>
  </si>
  <si>
    <t>FE-USD43300A20</t>
  </si>
  <si>
    <t>FE-USD43707610</t>
  </si>
  <si>
    <t>FE-USD43849R10</t>
  </si>
  <si>
    <t>FE-USD43851620</t>
  </si>
  <si>
    <t>FE-USD44045210</t>
  </si>
  <si>
    <t>FE-USD44320110</t>
  </si>
  <si>
    <t>FE-USD44351060</t>
  </si>
  <si>
    <t>FE-USD44485910</t>
  </si>
  <si>
    <t>FE-USD44565810</t>
  </si>
  <si>
    <t>FE-USD44641310</t>
  </si>
  <si>
    <t>FE-USD45167R10</t>
  </si>
  <si>
    <t>FE-USD45168D10</t>
  </si>
  <si>
    <t>FE-USD45230810</t>
  </si>
  <si>
    <t>FE-USD45337C10</t>
  </si>
  <si>
    <t>FE-USD45687V10</t>
  </si>
  <si>
    <t>FE-USD45784P10</t>
  </si>
  <si>
    <t>FE-USD45814010</t>
  </si>
  <si>
    <t>FE-USD45920010</t>
  </si>
  <si>
    <t>FE-USD45950610</t>
  </si>
  <si>
    <t>FE-USD46014610</t>
  </si>
  <si>
    <t>FE-USD46120210</t>
  </si>
  <si>
    <t>FE-USD46120E60</t>
  </si>
  <si>
    <t>FE-USD46266C10</t>
  </si>
  <si>
    <t>FE-USD46631310</t>
  </si>
  <si>
    <t>FE-USD46982L10</t>
  </si>
  <si>
    <t>FE-USD47816010</t>
  </si>
  <si>
    <t>FE-USD48248010</t>
  </si>
  <si>
    <t>FE-USD49177J10</t>
  </si>
  <si>
    <t>FE-USD49271V10</t>
  </si>
  <si>
    <t>FE-USD49338L10</t>
  </si>
  <si>
    <t>FE-USD49436810</t>
  </si>
  <si>
    <t>FE-USD49456B10</t>
  </si>
  <si>
    <t>FE-USD50075410</t>
  </si>
  <si>
    <t>FE-USD50104410</t>
  </si>
  <si>
    <t>FE-USD50243110</t>
  </si>
  <si>
    <t>FE-USD50492210</t>
  </si>
  <si>
    <t>FE-USD51280730</t>
  </si>
  <si>
    <t>FE-USD51783410</t>
  </si>
  <si>
    <t>FE-USD51843910</t>
  </si>
  <si>
    <t>FE-USD52532710</t>
  </si>
  <si>
    <t>FE-USD52605710</t>
  </si>
  <si>
    <t>FE-USD52610710</t>
  </si>
  <si>
    <t>FE-USD53245710</t>
  </si>
  <si>
    <t>FE-USD53803410</t>
  </si>
  <si>
    <t>FE-USD53983010</t>
  </si>
  <si>
    <t>FE-USD54866110</t>
  </si>
  <si>
    <t>FE-USD55002110</t>
  </si>
  <si>
    <t>FE-USD55024U10</t>
  </si>
  <si>
    <t>FE-USD55295310</t>
  </si>
  <si>
    <t>FE-USD56585A10</t>
  </si>
  <si>
    <t>FE-USD57190320</t>
  </si>
  <si>
    <t>FE-USD57328410</t>
  </si>
  <si>
    <t>FE-USD57387410</t>
  </si>
  <si>
    <t>FE-USD57459910</t>
  </si>
  <si>
    <t>FE-USD57978020</t>
  </si>
  <si>
    <t>FE-USD58013510</t>
  </si>
  <si>
    <t>FE-USD58155Q10</t>
  </si>
  <si>
    <t>FE-USD58933Y10</t>
  </si>
  <si>
    <t>FE-USD59268810</t>
  </si>
  <si>
    <t>FE-USD59491810</t>
  </si>
  <si>
    <t>FE-USD59501710</t>
  </si>
  <si>
    <t>FE-USD59511210</t>
  </si>
  <si>
    <t>FE-USD60770K10</t>
  </si>
  <si>
    <t>FE-USD60871R20</t>
  </si>
  <si>
    <t>FE-USD60920710</t>
  </si>
  <si>
    <t>FE-USD60983910</t>
  </si>
  <si>
    <t>FE-USD61174X10</t>
  </si>
  <si>
    <t>FE-USD61945C10</t>
  </si>
  <si>
    <t>FE-USD62007630</t>
  </si>
  <si>
    <t>FE-USD62937750</t>
  </si>
  <si>
    <t>FE-USD62944T10</t>
  </si>
  <si>
    <t>FE-USD64110D10</t>
  </si>
  <si>
    <t>FE-USD64110L10</t>
  </si>
  <si>
    <t>FE-USD65163910</t>
  </si>
  <si>
    <t>FE-USD65249B10</t>
  </si>
  <si>
    <t>FE-USD65249B20</t>
  </si>
  <si>
    <t>FE-USD65339F10</t>
  </si>
  <si>
    <t>FE-USD65410610</t>
  </si>
  <si>
    <t>FE-USD65473P10</t>
  </si>
  <si>
    <t>FE-USD65566310</t>
  </si>
  <si>
    <t>FE-USD65584410</t>
  </si>
  <si>
    <t>FE-USD66680710</t>
  </si>
  <si>
    <t>FE-USD66877110</t>
  </si>
  <si>
    <t>FE-USD67034610</t>
  </si>
  <si>
    <t>FE-USD67066G10</t>
  </si>
  <si>
    <t>FE-USD67103H10</t>
  </si>
  <si>
    <t>FE-USD67459910</t>
  </si>
  <si>
    <t>FE-USD67958010</t>
  </si>
  <si>
    <t>FE-USD68191910</t>
  </si>
  <si>
    <t>FE-USD68218910</t>
  </si>
  <si>
    <t>FE-USD68268010</t>
  </si>
  <si>
    <t>FE-USD68389X10</t>
  </si>
  <si>
    <t>FE-USD68902V10</t>
  </si>
  <si>
    <t>FE-USD69331C10</t>
  </si>
  <si>
    <t>FE-USD69350610</t>
  </si>
  <si>
    <t>FE-USD69351T10</t>
  </si>
  <si>
    <t>FE-USD69370C10</t>
  </si>
  <si>
    <t>FE-USD69371810</t>
  </si>
  <si>
    <t>FE-USD69515610</t>
  </si>
  <si>
    <t>FE-USD69608A10</t>
  </si>
  <si>
    <t>FE-USD69743510</t>
  </si>
  <si>
    <t>FE-USD69932A20</t>
  </si>
  <si>
    <t>FE-USD70109410</t>
  </si>
  <si>
    <t>FE-USD70432610</t>
  </si>
  <si>
    <t>FE-USD71344810</t>
  </si>
  <si>
    <t>FE-USD71404610</t>
  </si>
  <si>
    <t>FE-USD71708110</t>
  </si>
  <si>
    <t>FE-USD71817210</t>
  </si>
  <si>
    <t>FE-USD71854610</t>
  </si>
  <si>
    <t>FE-USD72348410</t>
  </si>
  <si>
    <t>FE-USD74271810</t>
  </si>
  <si>
    <t>FE-USD74457310</t>
  </si>
  <si>
    <t>FE-USD74586710</t>
  </si>
  <si>
    <t>FE-USD74743L10</t>
  </si>
  <si>
    <t>FE-USD74752510</t>
  </si>
  <si>
    <t>FE-USD74762E10</t>
  </si>
  <si>
    <t>FE-USD74834L10</t>
  </si>
  <si>
    <t>FE-USD75121210</t>
  </si>
  <si>
    <t>FE-USD75513E10</t>
  </si>
  <si>
    <t>FE-USD75886F10</t>
  </si>
  <si>
    <t>FE-USD76075910</t>
  </si>
  <si>
    <t>FE-USD76115210</t>
  </si>
  <si>
    <t>FE-USD77390310</t>
  </si>
  <si>
    <t>FE-USD77571110</t>
  </si>
  <si>
    <t>FE-USD77669610</t>
  </si>
  <si>
    <t>FE-USD77829610</t>
  </si>
  <si>
    <t>FE-USD79466L30</t>
  </si>
  <si>
    <t>FE-USD80004C20</t>
  </si>
  <si>
    <t>FE-USD80640710</t>
  </si>
  <si>
    <t>FE-USD80685710</t>
  </si>
  <si>
    <t>FE-USD81685110</t>
  </si>
  <si>
    <t>FE-USD81762P10</t>
  </si>
  <si>
    <t>FE-USD82434810</t>
  </si>
  <si>
    <t>FE-USD83088M10</t>
  </si>
  <si>
    <t>FE-USD83186520</t>
  </si>
  <si>
    <t>FE-USD83269640</t>
  </si>
  <si>
    <t>FE-USD83303410</t>
  </si>
  <si>
    <t>FE-USD83444M10</t>
  </si>
  <si>
    <t>FE-USD84258710</t>
  </si>
  <si>
    <t>FE-USD84474110</t>
  </si>
  <si>
    <t>FE-USD85450210</t>
  </si>
  <si>
    <t>FE-USD85524410</t>
  </si>
  <si>
    <t>FE-USD85811910</t>
  </si>
  <si>
    <t>FE-USD86366710</t>
  </si>
  <si>
    <t>FE-USD86800U30</t>
  </si>
  <si>
    <t>FE-USD87160710</t>
  </si>
  <si>
    <t>FE-USD87182910</t>
  </si>
  <si>
    <t>FE-USD87254010</t>
  </si>
  <si>
    <t>FE-USD87256C10</t>
  </si>
  <si>
    <t>FE-USD87259010</t>
  </si>
  <si>
    <t>FE-USD87405410</t>
  </si>
  <si>
    <t>FE-USD87603010</t>
  </si>
  <si>
    <t>FE-USD87612E10</t>
  </si>
  <si>
    <t>FE-USD87612G10</t>
  </si>
  <si>
    <t>FE-USD87936010</t>
  </si>
  <si>
    <t>FE-USD88077010</t>
  </si>
  <si>
    <t>FE-USD88160R10</t>
  </si>
  <si>
    <t>FE-USD88250810</t>
  </si>
  <si>
    <t>FE-USD88262P10</t>
  </si>
  <si>
    <t>FE-USD88320310</t>
  </si>
  <si>
    <t>FE-USD88339J10</t>
  </si>
  <si>
    <t>FE-USD88355610</t>
  </si>
  <si>
    <t>FE-USD88579Y10</t>
  </si>
  <si>
    <t>FE-USD89235610</t>
  </si>
  <si>
    <t>FE-USD89364110</t>
  </si>
  <si>
    <t>FE-USD89623910</t>
  </si>
  <si>
    <t>FE-USD90225210</t>
  </si>
  <si>
    <t>FE-USD90249410</t>
  </si>
  <si>
    <t>FE-USD90353T10</t>
  </si>
  <si>
    <t>FE-USD90384S30</t>
  </si>
  <si>
    <t>FE-USD90781810</t>
  </si>
  <si>
    <t>FE-USD91004710</t>
  </si>
  <si>
    <t>FE-USD91131210</t>
  </si>
  <si>
    <t>FE-USD91136310</t>
  </si>
  <si>
    <t>FE-USD91324P10</t>
  </si>
  <si>
    <t>FE-USD91390310</t>
  </si>
  <si>
    <t>FE-USD91913Y10</t>
  </si>
  <si>
    <t>FE-USD92247510</t>
  </si>
  <si>
    <t>FE-USD92338C10</t>
  </si>
  <si>
    <t>FE-USD92343E10</t>
  </si>
  <si>
    <t>FE-USD92343V10</t>
  </si>
  <si>
    <t>FE-USD92345Y10</t>
  </si>
  <si>
    <t>FE-USD92532F10</t>
  </si>
  <si>
    <t>FE-USD92537N10</t>
  </si>
  <si>
    <t>FE-USD92556V10</t>
  </si>
  <si>
    <t>FE-USD92840M10</t>
  </si>
  <si>
    <t>FE-USD92916010</t>
  </si>
  <si>
    <t>FE-USD92939U10</t>
  </si>
  <si>
    <t>FE-USD92974010</t>
  </si>
  <si>
    <t>FE-USD93114210</t>
  </si>
  <si>
    <t>FE-USD93442310</t>
  </si>
  <si>
    <t>FE-USD94106L10</t>
  </si>
  <si>
    <t>FE-USD94184810</t>
  </si>
  <si>
    <t>FE-USD95530610</t>
  </si>
  <si>
    <t>FE-USD95810210</t>
  </si>
  <si>
    <t>FE-USD96945710</t>
  </si>
  <si>
    <t>FE-USD96990410</t>
  </si>
  <si>
    <t>FE-USD98138H10</t>
  </si>
  <si>
    <t>FE-USD98313410</t>
  </si>
  <si>
    <t>FE-USD98389B10</t>
  </si>
  <si>
    <t>FE-USD98419M10</t>
  </si>
  <si>
    <t>FE-USD98849810</t>
  </si>
  <si>
    <t>FE-USD98920710</t>
  </si>
  <si>
    <t>FE-USD98956P10</t>
  </si>
  <si>
    <t>FE-USD98978V10</t>
  </si>
  <si>
    <t>FE-USDG0250X14</t>
  </si>
  <si>
    <t>FE-USDG6672110</t>
  </si>
  <si>
    <t>FI-USD01527110</t>
  </si>
  <si>
    <t>FI-USD03027X10</t>
  </si>
  <si>
    <t>FI-USD05348410</t>
  </si>
  <si>
    <t>FI-USD10112110</t>
  </si>
  <si>
    <t>FI-USD13313110</t>
  </si>
  <si>
    <t>FI-USD22822V10</t>
  </si>
  <si>
    <t>FI-USD25386810</t>
  </si>
  <si>
    <t>FI-USD29444U70</t>
  </si>
  <si>
    <t>FI-USD29476L10</t>
  </si>
  <si>
    <t>FI-USD29717810</t>
  </si>
  <si>
    <t>FI-USD30225T10</t>
  </si>
  <si>
    <t>FI-USD31374510</t>
  </si>
  <si>
    <t>FI-USD42250P10</t>
  </si>
  <si>
    <t>FI-USD44107P10</t>
  </si>
  <si>
    <t>FI-USD46187W10</t>
  </si>
  <si>
    <t>FI-USD46284V10</t>
  </si>
  <si>
    <t>FI-USD49446R10</t>
  </si>
  <si>
    <t>FI-USD59522J10</t>
  </si>
  <si>
    <t>FI-USD74340W10</t>
  </si>
  <si>
    <t>FI-USD74460D10</t>
  </si>
  <si>
    <t>FI-USD75610910</t>
  </si>
  <si>
    <t>FI-USD75884910</t>
  </si>
  <si>
    <t>FI-USD78410G10</t>
  </si>
  <si>
    <t>FI-USD82880610</t>
  </si>
  <si>
    <t>FI-USD90265310</t>
  </si>
  <si>
    <t>FI-USD92276F10</t>
  </si>
  <si>
    <t>FI-USD92565210</t>
  </si>
  <si>
    <t>FI-USD95040Q10</t>
  </si>
  <si>
    <t>FI-USD96216610</t>
  </si>
  <si>
    <t>BSPL37250066922477</t>
  </si>
  <si>
    <t>BSPL1000141010</t>
  </si>
  <si>
    <t>BSPL1000141000</t>
  </si>
  <si>
    <t>BSPL37250USD_CABAL</t>
  </si>
  <si>
    <t>BSPL37250USD_CCASH</t>
  </si>
  <si>
    <t>ISINｺｰﾄﾞ</t>
  </si>
  <si>
    <t>BMG2004J1036</t>
  </si>
  <si>
    <t>CH0044328745</t>
  </si>
  <si>
    <t>CH1300646267</t>
  </si>
  <si>
    <t>CH0114405324</t>
  </si>
  <si>
    <t>IE00BDB6Q211</t>
  </si>
  <si>
    <t>IE00BLP1HW54</t>
  </si>
  <si>
    <t>IE00BFRT3W74</t>
  </si>
  <si>
    <t>IE00B4BNMY34</t>
  </si>
  <si>
    <t>IE0001827041</t>
  </si>
  <si>
    <t>IE00B8KQN827</t>
  </si>
  <si>
    <t>IE00BY7QL619</t>
  </si>
  <si>
    <t>IE000S9YS762</t>
  </si>
  <si>
    <t>IE00BTN1Y115</t>
  </si>
  <si>
    <t>IE00BKVD2N49</t>
  </si>
  <si>
    <t>IE00BLS09M33</t>
  </si>
  <si>
    <t>IE00028FXN24</t>
  </si>
  <si>
    <t>IE00BFY8C754</t>
  </si>
  <si>
    <t>IE000IVNQZ81</t>
  </si>
  <si>
    <t>IE00BK9ZQ967</t>
  </si>
  <si>
    <t>JE00BTDN8H13</t>
  </si>
  <si>
    <t>LR0008862868</t>
  </si>
  <si>
    <t>NL0009434992</t>
  </si>
  <si>
    <t>NL0009538784</t>
  </si>
  <si>
    <t>SG9999000020</t>
  </si>
  <si>
    <t>US0010551028</t>
  </si>
  <si>
    <t>US0200021014</t>
  </si>
  <si>
    <t>US0258161092</t>
  </si>
  <si>
    <t>US0268747849</t>
  </si>
  <si>
    <t>US03076C1062</t>
  </si>
  <si>
    <t>US03769M1062</t>
  </si>
  <si>
    <t>US03990B1017</t>
  </si>
  <si>
    <t>US04621X1081</t>
  </si>
  <si>
    <t>US0605051046</t>
  </si>
  <si>
    <t>US0640581007</t>
  </si>
  <si>
    <t>US0844231029</t>
  </si>
  <si>
    <t>US0846707026</t>
  </si>
  <si>
    <t>US09260D1072</t>
  </si>
  <si>
    <t>US09290D1019</t>
  </si>
  <si>
    <t>US1152361010</t>
  </si>
  <si>
    <t>US12503M1080</t>
  </si>
  <si>
    <t>US12572Q1058</t>
  </si>
  <si>
    <t>US14040H1059</t>
  </si>
  <si>
    <t>US1720621010</t>
  </si>
  <si>
    <t>US1729674242</t>
  </si>
  <si>
    <t>US1746101054</t>
  </si>
  <si>
    <t>US19260Q1076</t>
  </si>
  <si>
    <t>US2199481068</t>
  </si>
  <si>
    <t>US29530P1021</t>
  </si>
  <si>
    <t>US3030751057</t>
  </si>
  <si>
    <t>US31620M1062</t>
  </si>
  <si>
    <t>US3167731005</t>
  </si>
  <si>
    <t>US3377381088</t>
  </si>
  <si>
    <t>US3546131018</t>
  </si>
  <si>
    <t>US3635761097</t>
  </si>
  <si>
    <t>US37940X1028</t>
  </si>
  <si>
    <t>US37959E1029</t>
  </si>
  <si>
    <t>US38141G1040</t>
  </si>
  <si>
    <t>US4165151048</t>
  </si>
  <si>
    <t>US4262811015</t>
  </si>
  <si>
    <t>US4461501045</t>
  </si>
  <si>
    <t>US45841N1072</t>
  </si>
  <si>
    <t>US45866F1049</t>
  </si>
  <si>
    <t>US46625H1005</t>
  </si>
  <si>
    <t>US48251W1045</t>
  </si>
  <si>
    <t>US4932671088</t>
  </si>
  <si>
    <t>US5404241086</t>
  </si>
  <si>
    <t>US55261F1049</t>
  </si>
  <si>
    <t>US55354G1004</t>
  </si>
  <si>
    <t>US5717481023</t>
  </si>
  <si>
    <t>US57636Q1040</t>
  </si>
  <si>
    <t>US59156R1086</t>
  </si>
  <si>
    <t>US60744M1062</t>
  </si>
  <si>
    <t>US6153691059</t>
  </si>
  <si>
    <t>US6174464486</t>
  </si>
  <si>
    <t>US6311031081</t>
  </si>
  <si>
    <t>US6658591044</t>
  </si>
  <si>
    <t>US6934751057</t>
  </si>
  <si>
    <t>US70450Y1038</t>
  </si>
  <si>
    <t>US74144T1088</t>
  </si>
  <si>
    <t>US74251V1026</t>
  </si>
  <si>
    <t>US7433151039</t>
  </si>
  <si>
    <t>US7443201022</t>
  </si>
  <si>
    <t>US7547301090</t>
  </si>
  <si>
    <t>US7591EP1005</t>
  </si>
  <si>
    <t>US7707001027</t>
  </si>
  <si>
    <t>US78409V1044</t>
  </si>
  <si>
    <t>US8085131055</t>
  </si>
  <si>
    <t>US8522341036</t>
  </si>
  <si>
    <t>US8574771031</t>
  </si>
  <si>
    <t>US87165B1035</t>
  </si>
  <si>
    <t>US89417E1091</t>
  </si>
  <si>
    <t>US89832Q1094</t>
  </si>
  <si>
    <t>US9029733048</t>
  </si>
  <si>
    <t>US92826C8394</t>
  </si>
  <si>
    <t>US9497461015</t>
  </si>
  <si>
    <t>US436CVR0216</t>
  </si>
  <si>
    <t>BMG0450A1053</t>
  </si>
  <si>
    <t>BMG3223R1088</t>
  </si>
  <si>
    <t>BMG491BT1088</t>
  </si>
  <si>
    <t>US00130H1059</t>
  </si>
  <si>
    <t>US00206R1023</t>
  </si>
  <si>
    <t>US0028241000</t>
  </si>
  <si>
    <t>US00287Y1091</t>
  </si>
  <si>
    <t>US00724F1012</t>
  </si>
  <si>
    <t>US0079031078</t>
  </si>
  <si>
    <t>US00846U1016</t>
  </si>
  <si>
    <t>US0090661010</t>
  </si>
  <si>
    <t>US0091581068</t>
  </si>
  <si>
    <t>US00971T1016</t>
  </si>
  <si>
    <t>US0126531013</t>
  </si>
  <si>
    <t>US0162551016</t>
  </si>
  <si>
    <t>US0188021085</t>
  </si>
  <si>
    <t>US02079K1079</t>
  </si>
  <si>
    <t>US02079K3059</t>
  </si>
  <si>
    <t>US02209S1033</t>
  </si>
  <si>
    <t>US0231351067</t>
  </si>
  <si>
    <t>US0236081024</t>
  </si>
  <si>
    <t>US0255371017</t>
  </si>
  <si>
    <t>US0304201033</t>
  </si>
  <si>
    <t>US03073E1055</t>
  </si>
  <si>
    <t>US0311001004</t>
  </si>
  <si>
    <t>US0311621009</t>
  </si>
  <si>
    <t>US0320951017</t>
  </si>
  <si>
    <t>US0326541051</t>
  </si>
  <si>
    <t>US0367521038</t>
  </si>
  <si>
    <t>US03743Q1085</t>
  </si>
  <si>
    <t>US0378331005</t>
  </si>
  <si>
    <t>US0382221051</t>
  </si>
  <si>
    <t>US03831W1080</t>
  </si>
  <si>
    <t>US0394831020</t>
  </si>
  <si>
    <t>US0404132054</t>
  </si>
  <si>
    <t>US0495601058</t>
  </si>
  <si>
    <t>US0527691069</t>
  </si>
  <si>
    <t>US0530151036</t>
  </si>
  <si>
    <t>US0533321024</t>
  </si>
  <si>
    <t>US0536111091</t>
  </si>
  <si>
    <t>US05464C1018</t>
  </si>
  <si>
    <t>US05722G1004</t>
  </si>
  <si>
    <t>US0584981064</t>
  </si>
  <si>
    <t>US0718131099</t>
  </si>
  <si>
    <t>US0758871091</t>
  </si>
  <si>
    <t>US0865161014</t>
  </si>
  <si>
    <t>US09062X1037</t>
  </si>
  <si>
    <t>US09073M1045</t>
  </si>
  <si>
    <t>US0970231058</t>
  </si>
  <si>
    <t>US09857L1089</t>
  </si>
  <si>
    <t>US1011371077</t>
  </si>
  <si>
    <t>US1101221083</t>
  </si>
  <si>
    <t>US11133T1034</t>
  </si>
  <si>
    <t>US11135F1012</t>
  </si>
  <si>
    <t>US1156372096</t>
  </si>
  <si>
    <t>US12008R1077</t>
  </si>
  <si>
    <t>US12504L1098</t>
  </si>
  <si>
    <t>US12514G1085</t>
  </si>
  <si>
    <t>US1252691001</t>
  </si>
  <si>
    <t>US12541W2098</t>
  </si>
  <si>
    <t>US1255231003</t>
  </si>
  <si>
    <t>US1258961002</t>
  </si>
  <si>
    <t>US1264081035</t>
  </si>
  <si>
    <t>US1266501006</t>
  </si>
  <si>
    <t>US1273871087</t>
  </si>
  <si>
    <t>US14149Y1082</t>
  </si>
  <si>
    <t>US14448C1045</t>
  </si>
  <si>
    <t>US1468691027</t>
  </si>
  <si>
    <t>US1475281036</t>
  </si>
  <si>
    <t>US1491231015</t>
  </si>
  <si>
    <t>US15135B1017</t>
  </si>
  <si>
    <t>US15189T1079</t>
  </si>
  <si>
    <t>US1598641074</t>
  </si>
  <si>
    <t>US16119P1084</t>
  </si>
  <si>
    <t>US1651677353</t>
  </si>
  <si>
    <t>US1667641005</t>
  </si>
  <si>
    <t>US1696561059</t>
  </si>
  <si>
    <t>US1713401024</t>
  </si>
  <si>
    <t>US1717793095</t>
  </si>
  <si>
    <t>US17275R1023</t>
  </si>
  <si>
    <t>US1729081059</t>
  </si>
  <si>
    <t>US1890541097</t>
  </si>
  <si>
    <t>US1912161007</t>
  </si>
  <si>
    <t>US1924461023</t>
  </si>
  <si>
    <t>US19247G1076</t>
  </si>
  <si>
    <t>US1941621039</t>
  </si>
  <si>
    <t>US1999081045</t>
  </si>
  <si>
    <t>US20030N1019</t>
  </si>
  <si>
    <t>US20825C1045</t>
  </si>
  <si>
    <t>US2091151041</t>
  </si>
  <si>
    <t>US21036P1084</t>
  </si>
  <si>
    <t>US21037T1097</t>
  </si>
  <si>
    <t>US2166485019</t>
  </si>
  <si>
    <t>US2172041061</t>
  </si>
  <si>
    <t>US2193501051</t>
  </si>
  <si>
    <t>US22052L1044</t>
  </si>
  <si>
    <t>US22160K1051</t>
  </si>
  <si>
    <t>US22160N1090</t>
  </si>
  <si>
    <t>US22788C1053</t>
  </si>
  <si>
    <t>US2310211063</t>
  </si>
  <si>
    <t>US23331A1097</t>
  </si>
  <si>
    <t>US2333311072</t>
  </si>
  <si>
    <t>US2358511028</t>
  </si>
  <si>
    <t>US2371941053</t>
  </si>
  <si>
    <t>US23804L1035</t>
  </si>
  <si>
    <t>US23918K1088</t>
  </si>
  <si>
    <t>US2435371073</t>
  </si>
  <si>
    <t>US2441991054</t>
  </si>
  <si>
    <t>US24703L2025</t>
  </si>
  <si>
    <t>US2473617023</t>
  </si>
  <si>
    <t>US25179M1036</t>
  </si>
  <si>
    <t>US2521311074</t>
  </si>
  <si>
    <t>US25278X1090</t>
  </si>
  <si>
    <t>US2546871060</t>
  </si>
  <si>
    <t>US2566771059</t>
  </si>
  <si>
    <t>US2567461080</t>
  </si>
  <si>
    <t>US25746U1097</t>
  </si>
  <si>
    <t>US25754A2015</t>
  </si>
  <si>
    <t>US25809K1051</t>
  </si>
  <si>
    <t>US2600031080</t>
  </si>
  <si>
    <t>US2605571031</t>
  </si>
  <si>
    <t>US26441C2044</t>
  </si>
  <si>
    <t>US26614N2018</t>
  </si>
  <si>
    <t>US26875P1012</t>
  </si>
  <si>
    <t>US26884L1098</t>
  </si>
  <si>
    <t>US2786421030</t>
  </si>
  <si>
    <t>US2787681061</t>
  </si>
  <si>
    <t>US2788651006</t>
  </si>
  <si>
    <t>US2810201077</t>
  </si>
  <si>
    <t>US28176E1082</t>
  </si>
  <si>
    <t>US2855121099</t>
  </si>
  <si>
    <t>US29084Q1004</t>
  </si>
  <si>
    <t>US2910111044</t>
  </si>
  <si>
    <t>US29364G1031</t>
  </si>
  <si>
    <t>US2944291051</t>
  </si>
  <si>
    <t>US30034W1062</t>
  </si>
  <si>
    <t>US30040W1080</t>
  </si>
  <si>
    <t>US30161N1019</t>
  </si>
  <si>
    <t>US30212P3038</t>
  </si>
  <si>
    <t>US3021301094</t>
  </si>
  <si>
    <t>US30231G1022</t>
  </si>
  <si>
    <t>US30303M1027</t>
  </si>
  <si>
    <t>US3032501047</t>
  </si>
  <si>
    <t>US3119001044</t>
  </si>
  <si>
    <t>US31428X1063</t>
  </si>
  <si>
    <t>US3143521058</t>
  </si>
  <si>
    <t>US3156161024</t>
  </si>
  <si>
    <t>US3364331070</t>
  </si>
  <si>
    <t>US3379321074</t>
  </si>
  <si>
    <t>US3453708600</t>
  </si>
  <si>
    <t>US34959E1091</t>
  </si>
  <si>
    <t>US34959J1088</t>
  </si>
  <si>
    <t>US35137L1052</t>
  </si>
  <si>
    <t>US35137L2043</t>
  </si>
  <si>
    <t>US35671D8570</t>
  </si>
  <si>
    <t>US36266G1076</t>
  </si>
  <si>
    <t>US3666511072</t>
  </si>
  <si>
    <t>US36828A1016</t>
  </si>
  <si>
    <t>US3687361044</t>
  </si>
  <si>
    <t>US3695501086</t>
  </si>
  <si>
    <t>US3696043013</t>
  </si>
  <si>
    <t>US3703341046</t>
  </si>
  <si>
    <t>US37045V1008</t>
  </si>
  <si>
    <t>US3724601055</t>
  </si>
  <si>
    <t>US3755581036</t>
  </si>
  <si>
    <t>US3802371076</t>
  </si>
  <si>
    <t>US3848021040</t>
  </si>
  <si>
    <t>US40412C1018</t>
  </si>
  <si>
    <t>US40434L1052</t>
  </si>
  <si>
    <t>US4062161017</t>
  </si>
  <si>
    <t>US4180561072</t>
  </si>
  <si>
    <t>US4278661081</t>
  </si>
  <si>
    <t>US42824C1099</t>
  </si>
  <si>
    <t>US43300A2033</t>
  </si>
  <si>
    <t>US4370761029</t>
  </si>
  <si>
    <t>US43849R1059</t>
  </si>
  <si>
    <t>US4385162056</t>
  </si>
  <si>
    <t>US4404521001</t>
  </si>
  <si>
    <t>US4432011082</t>
  </si>
  <si>
    <t>US4435106079</t>
  </si>
  <si>
    <t>US4448591028</t>
  </si>
  <si>
    <t>US4456581077</t>
  </si>
  <si>
    <t>US4464131063</t>
  </si>
  <si>
    <t>US45167R1041</t>
  </si>
  <si>
    <t>US45168D1046</t>
  </si>
  <si>
    <t>US4523081093</t>
  </si>
  <si>
    <t>US45337C1027</t>
  </si>
  <si>
    <t>US45687V1061</t>
  </si>
  <si>
    <t>US45784P1012</t>
  </si>
  <si>
    <t>US4581401001</t>
  </si>
  <si>
    <t>US4592001014</t>
  </si>
  <si>
    <t>US4595061015</t>
  </si>
  <si>
    <t>US4601461035</t>
  </si>
  <si>
    <t>US4612021034</t>
  </si>
  <si>
    <t>US46120E6023</t>
  </si>
  <si>
    <t>US46266C1053</t>
  </si>
  <si>
    <t>US4663131039</t>
  </si>
  <si>
    <t>US46982L1089</t>
  </si>
  <si>
    <t>US4781601046</t>
  </si>
  <si>
    <t>US4824801009</t>
  </si>
  <si>
    <t>US49177J1025</t>
  </si>
  <si>
    <t>US49271V1008</t>
  </si>
  <si>
    <t>US49338L1035</t>
  </si>
  <si>
    <t>US4943681035</t>
  </si>
  <si>
    <t>US49456B1017</t>
  </si>
  <si>
    <t>US5007541064</t>
  </si>
  <si>
    <t>US5010441013</t>
  </si>
  <si>
    <t>US5024311095</t>
  </si>
  <si>
    <t>US5049221055</t>
  </si>
  <si>
    <t>US5128073062</t>
  </si>
  <si>
    <t>US5178341070</t>
  </si>
  <si>
    <t>US5184391044</t>
  </si>
  <si>
    <t>US5253271028</t>
  </si>
  <si>
    <t>US5260571048</t>
  </si>
  <si>
    <t>US5261071071</t>
  </si>
  <si>
    <t>US5324571083</t>
  </si>
  <si>
    <t>US5380341090</t>
  </si>
  <si>
    <t>US5398301094</t>
  </si>
  <si>
    <t>US5486611073</t>
  </si>
  <si>
    <t>US5500211090</t>
  </si>
  <si>
    <t>US55024U1097</t>
  </si>
  <si>
    <t>US5529531015</t>
  </si>
  <si>
    <t>US56585A1025</t>
  </si>
  <si>
    <t>US5719032022</t>
  </si>
  <si>
    <t>US5732841060</t>
  </si>
  <si>
    <t>US5738741041</t>
  </si>
  <si>
    <t>US5745991068</t>
  </si>
  <si>
    <t>US5797802064</t>
  </si>
  <si>
    <t>US5801351017</t>
  </si>
  <si>
    <t>US58155Q1031</t>
  </si>
  <si>
    <t>US58933Y1055</t>
  </si>
  <si>
    <t>US5926881054</t>
  </si>
  <si>
    <t>US5949181045</t>
  </si>
  <si>
    <t>US5950171042</t>
  </si>
  <si>
    <t>US5951121038</t>
  </si>
  <si>
    <t>US60770K1079</t>
  </si>
  <si>
    <t>US60871R2094</t>
  </si>
  <si>
    <t>US6092071058</t>
  </si>
  <si>
    <t>US6098391054</t>
  </si>
  <si>
    <t>US61174X1090</t>
  </si>
  <si>
    <t>US61945C1036</t>
  </si>
  <si>
    <t>US6200763075</t>
  </si>
  <si>
    <t>US6293775085</t>
  </si>
  <si>
    <t>US62944T1051</t>
  </si>
  <si>
    <t>US64110D1046</t>
  </si>
  <si>
    <t>US64110L1061</t>
  </si>
  <si>
    <t>US6516391066</t>
  </si>
  <si>
    <t>US65249B1098</t>
  </si>
  <si>
    <t>US65249B2088</t>
  </si>
  <si>
    <t>US65339F1012</t>
  </si>
  <si>
    <t>US6541061031</t>
  </si>
  <si>
    <t>US65473P1057</t>
  </si>
  <si>
    <t>US6556631025</t>
  </si>
  <si>
    <t>US6558441084</t>
  </si>
  <si>
    <t>US6668071029</t>
  </si>
  <si>
    <t>US6687711084</t>
  </si>
  <si>
    <t>US6703461052</t>
  </si>
  <si>
    <t>US67066G1040</t>
  </si>
  <si>
    <t>US67103H1077</t>
  </si>
  <si>
    <t>US6745991058</t>
  </si>
  <si>
    <t>US6795801009</t>
  </si>
  <si>
    <t>US6819191064</t>
  </si>
  <si>
    <t>US6821891057</t>
  </si>
  <si>
    <t>US6826801036</t>
  </si>
  <si>
    <t>US68389X1054</t>
  </si>
  <si>
    <t>US68902V1070</t>
  </si>
  <si>
    <t>US69331C1080</t>
  </si>
  <si>
    <t>US6935061076</t>
  </si>
  <si>
    <t>US69351T1060</t>
  </si>
  <si>
    <t>US69370C1009</t>
  </si>
  <si>
    <t>US6937181088</t>
  </si>
  <si>
    <t>US6951561090</t>
  </si>
  <si>
    <t>US69608A1088</t>
  </si>
  <si>
    <t>US6974351057</t>
  </si>
  <si>
    <t>US69932A2042</t>
  </si>
  <si>
    <t>US7010941042</t>
  </si>
  <si>
    <t>US7043261079</t>
  </si>
  <si>
    <t>US7134481081</t>
  </si>
  <si>
    <t>US7140461093</t>
  </si>
  <si>
    <t>US7170811035</t>
  </si>
  <si>
    <t>US7181721090</t>
  </si>
  <si>
    <t>US7185461040</t>
  </si>
  <si>
    <t>US7234841010</t>
  </si>
  <si>
    <t>US7427181091</t>
  </si>
  <si>
    <t>US7445731067</t>
  </si>
  <si>
    <t>US7458671010</t>
  </si>
  <si>
    <t>US74743L1008</t>
  </si>
  <si>
    <t>US7475251036</t>
  </si>
  <si>
    <t>US74762E1029</t>
  </si>
  <si>
    <t>US74834L1008</t>
  </si>
  <si>
    <t>US7512121010</t>
  </si>
  <si>
    <t>US75513E1010</t>
  </si>
  <si>
    <t>US75886F1075</t>
  </si>
  <si>
    <t>US7607591002</t>
  </si>
  <si>
    <t>US7611521078</t>
  </si>
  <si>
    <t>US7739031091</t>
  </si>
  <si>
    <t>US7757111049</t>
  </si>
  <si>
    <t>US7766961061</t>
  </si>
  <si>
    <t>US7782961038</t>
  </si>
  <si>
    <t>US79466L3024</t>
  </si>
  <si>
    <t>US80004C2008</t>
  </si>
  <si>
    <t>US8064071025</t>
  </si>
  <si>
    <t>AN8068571086</t>
  </si>
  <si>
    <t>US8168511090</t>
  </si>
  <si>
    <t>US81762P1021</t>
  </si>
  <si>
    <t>US8243481061</t>
  </si>
  <si>
    <t>US83088M1027</t>
  </si>
  <si>
    <t>US8318652091</t>
  </si>
  <si>
    <t>US8326964058</t>
  </si>
  <si>
    <t>US8330341012</t>
  </si>
  <si>
    <t>US83444M1018</t>
  </si>
  <si>
    <t>US8425871071</t>
  </si>
  <si>
    <t>US8447411088</t>
  </si>
  <si>
    <t>US8545021011</t>
  </si>
  <si>
    <t>US8552441094</t>
  </si>
  <si>
    <t>US8581191009</t>
  </si>
  <si>
    <t>US8636671013</t>
  </si>
  <si>
    <t>US86800U3023</t>
  </si>
  <si>
    <t>US8716071076</t>
  </si>
  <si>
    <t>US8718291078</t>
  </si>
  <si>
    <t>US8725401090</t>
  </si>
  <si>
    <t>US87256C1018</t>
  </si>
  <si>
    <t>US8725901040</t>
  </si>
  <si>
    <t>US8740541094</t>
  </si>
  <si>
    <t>US8760301072</t>
  </si>
  <si>
    <t>US87612E1064</t>
  </si>
  <si>
    <t>US87612G1013</t>
  </si>
  <si>
    <t>US8793601050</t>
  </si>
  <si>
    <t>US8807701029</t>
  </si>
  <si>
    <t>US88160R1014</t>
  </si>
  <si>
    <t>US8825081040</t>
  </si>
  <si>
    <t>US88262P1021</t>
  </si>
  <si>
    <t>US8832031012</t>
  </si>
  <si>
    <t>US88339J1051</t>
  </si>
  <si>
    <t>US8835561023</t>
  </si>
  <si>
    <t>US88579Y1010</t>
  </si>
  <si>
    <t>US8923561067</t>
  </si>
  <si>
    <t>US8936411003</t>
  </si>
  <si>
    <t>US8962391004</t>
  </si>
  <si>
    <t>US9022521051</t>
  </si>
  <si>
    <t>US9024941034</t>
  </si>
  <si>
    <t>US90353T1007</t>
  </si>
  <si>
    <t>US90384S3031</t>
  </si>
  <si>
    <t>US9078181081</t>
  </si>
  <si>
    <t>US9100471096</t>
  </si>
  <si>
    <t>US9113121068</t>
  </si>
  <si>
    <t>US9113631090</t>
  </si>
  <si>
    <t>US91324P1021</t>
  </si>
  <si>
    <t>US9139031002</t>
  </si>
  <si>
    <t>US91913Y1001</t>
  </si>
  <si>
    <t>US9224751084</t>
  </si>
  <si>
    <t>US92338C1036</t>
  </si>
  <si>
    <t>US92343E1029</t>
  </si>
  <si>
    <t>US92343V1044</t>
  </si>
  <si>
    <t>US92345Y1064</t>
  </si>
  <si>
    <t>US92532F1003</t>
  </si>
  <si>
    <t>US92537N1081</t>
  </si>
  <si>
    <t>US92556V1061</t>
  </si>
  <si>
    <t>US92840M1027</t>
  </si>
  <si>
    <t>US9291601097</t>
  </si>
  <si>
    <t>US92939U1060</t>
  </si>
  <si>
    <t>US9297401088</t>
  </si>
  <si>
    <t>US9311421039</t>
  </si>
  <si>
    <t>US9344231041</t>
  </si>
  <si>
    <t>US94106L1098</t>
  </si>
  <si>
    <t>US9418481035</t>
  </si>
  <si>
    <t>US9553061055</t>
  </si>
  <si>
    <t>US9581021055</t>
  </si>
  <si>
    <t>US9694571004</t>
  </si>
  <si>
    <t>US9699041011</t>
  </si>
  <si>
    <t>US98138H1014</t>
  </si>
  <si>
    <t>US9831341071</t>
  </si>
  <si>
    <t>US98389B1008</t>
  </si>
  <si>
    <t>US98419M1009</t>
  </si>
  <si>
    <t>US9884981013</t>
  </si>
  <si>
    <t>US9892071054</t>
  </si>
  <si>
    <t>US98956P1021</t>
  </si>
  <si>
    <t>US98978V1035</t>
  </si>
  <si>
    <t>JE00BV7DQ550</t>
  </si>
  <si>
    <t>BMG667211046</t>
  </si>
  <si>
    <t>US0152711091</t>
  </si>
  <si>
    <t>US03027X1000</t>
  </si>
  <si>
    <t>US0534841012</t>
  </si>
  <si>
    <t>US1011211018</t>
  </si>
  <si>
    <t>US1331311027</t>
  </si>
  <si>
    <t>US22822V1017</t>
  </si>
  <si>
    <t>US2538681030</t>
  </si>
  <si>
    <t>US29444U7000</t>
  </si>
  <si>
    <t>US29476L1070</t>
  </si>
  <si>
    <t>US2971781057</t>
  </si>
  <si>
    <t>US30225T1025</t>
  </si>
  <si>
    <t>US3137451015</t>
  </si>
  <si>
    <t>US42250P1030</t>
  </si>
  <si>
    <t>US44107P1049</t>
  </si>
  <si>
    <t>US46187W1071</t>
  </si>
  <si>
    <t>US46284V1017</t>
  </si>
  <si>
    <t>US49446R1095</t>
  </si>
  <si>
    <t>US59522J1034</t>
  </si>
  <si>
    <t>US74340W1036</t>
  </si>
  <si>
    <t>US74460D1090</t>
  </si>
  <si>
    <t>US7561091049</t>
  </si>
  <si>
    <t>US7588491032</t>
  </si>
  <si>
    <t>US78410G1040</t>
  </si>
  <si>
    <t>US8288061091</t>
  </si>
  <si>
    <t>US9026531049</t>
  </si>
  <si>
    <t>US92276F1003</t>
  </si>
  <si>
    <t>US9256521090</t>
  </si>
  <si>
    <t>US95040Q1040</t>
  </si>
  <si>
    <t>US9621661043</t>
  </si>
  <si>
    <t>US0669224778</t>
  </si>
  <si>
    <t>CARNIVAL CORP LTD</t>
  </si>
  <si>
    <t>CHUBB</t>
  </si>
  <si>
    <t>BUNGE GLOBAL SA</t>
  </si>
  <si>
    <t>GARMIN LTD</t>
  </si>
  <si>
    <t>WILLIS TOWERS WATSON</t>
  </si>
  <si>
    <t>AON PLC CLASS A</t>
  </si>
  <si>
    <t>ALLEGION PLC</t>
  </si>
  <si>
    <t>ACCENTURE PLC-CL A</t>
  </si>
  <si>
    <t>CRH PLC</t>
  </si>
  <si>
    <t>EATON CORP PLC</t>
  </si>
  <si>
    <t>JOHNSON CONTROLS INTERNATION</t>
  </si>
  <si>
    <t>LINDE PLC</t>
  </si>
  <si>
    <t>MEDTRONIC PLC</t>
  </si>
  <si>
    <t>SEAGATE TECHNOLOGY HOLDINGS</t>
  </si>
  <si>
    <t>PENTAIR PLC</t>
  </si>
  <si>
    <t>SMURFIT WESTROCK PLC</t>
  </si>
  <si>
    <t>STERIS PLC</t>
  </si>
  <si>
    <t>TE CONNECTIVITY PLC</t>
  </si>
  <si>
    <t>TRANE TECHNOLOGIES PLC</t>
  </si>
  <si>
    <t>APTIV PLC</t>
  </si>
  <si>
    <t>ROYAL CARIBBEAN CRUISES LTD</t>
  </si>
  <si>
    <t>LYONDELLBASELL INDU-CL A</t>
  </si>
  <si>
    <t>NXP SEMICONDUCTORS NV</t>
  </si>
  <si>
    <t>FLEX LTD</t>
  </si>
  <si>
    <t>AFLAC INC</t>
  </si>
  <si>
    <t>ALLSTATE CORP</t>
  </si>
  <si>
    <t>AMERICAN EXPRESS</t>
  </si>
  <si>
    <t>AMERICAN INTERNATION</t>
  </si>
  <si>
    <t>AMERIPRISE FINANCE I</t>
  </si>
  <si>
    <t>APOLLO GLOBAL MANAGE</t>
  </si>
  <si>
    <t>ARES MANAGEMENT CORP</t>
  </si>
  <si>
    <t>ASSURANT INC</t>
  </si>
  <si>
    <t>BANK OF AMERICA CORP</t>
  </si>
  <si>
    <t>BANK OF NEW YORK MEL</t>
  </si>
  <si>
    <t>WR BERKLEY CORP</t>
  </si>
  <si>
    <t>BERKSHIRE HATHAWAY I</t>
  </si>
  <si>
    <t>BLACKSTONE INC</t>
  </si>
  <si>
    <t>BLACKROCK INC</t>
  </si>
  <si>
    <t>BROWN &amp; BROWN INC</t>
  </si>
  <si>
    <t>CBOE GLOBAL MARKETS</t>
  </si>
  <si>
    <t>CME GROUP INC CLASS</t>
  </si>
  <si>
    <t>CAPITAL ONE FINANCIA</t>
  </si>
  <si>
    <t>CINCINNATI FINANCIAL</t>
  </si>
  <si>
    <t>CITIGROUP INC</t>
  </si>
  <si>
    <t>CITIZENS FINANCIAL G</t>
  </si>
  <si>
    <t>COINBASE GLOBAL INC</t>
  </si>
  <si>
    <t>CORPAY INC</t>
  </si>
  <si>
    <t>ERIE INDEMNITY CLASS</t>
  </si>
  <si>
    <t>FACTSET RESEARCH SYS</t>
  </si>
  <si>
    <t>FIDELITY NATIONAL IN</t>
  </si>
  <si>
    <t>FIFTH THIRD BANCORP</t>
  </si>
  <si>
    <t>FISERV INC</t>
  </si>
  <si>
    <t>FRANKLIN RESOURCES I</t>
  </si>
  <si>
    <t>ARTHUR J GALLAGHER</t>
  </si>
  <si>
    <t>GLOBAL PAYMENTS INC</t>
  </si>
  <si>
    <t>GLOBE LIFE INC</t>
  </si>
  <si>
    <t>GOLDMAN SACHS GROUP</t>
  </si>
  <si>
    <t>HARTFORD INSURANCE G</t>
  </si>
  <si>
    <t>JACK HENRY AND ASSOC</t>
  </si>
  <si>
    <t>HUNTINGTON BANCSHARE</t>
  </si>
  <si>
    <t>INTERACTIVE BROKERS</t>
  </si>
  <si>
    <t>INTERCONTINENTAL EXC</t>
  </si>
  <si>
    <t>JPMORGAN CHASE &amp; CO</t>
  </si>
  <si>
    <t>KKR AND CO INC</t>
  </si>
  <si>
    <t>KEYCORP</t>
  </si>
  <si>
    <t>LOEWS CORP</t>
  </si>
  <si>
    <t>M&amp;T BANK CORP</t>
  </si>
  <si>
    <t>MSCI INC</t>
  </si>
  <si>
    <t>MARSH INC</t>
  </si>
  <si>
    <t>MASTERCARD INC CLASS</t>
  </si>
  <si>
    <t>METLIFE INC</t>
  </si>
  <si>
    <t>MOBILITY GLOBAL INC</t>
  </si>
  <si>
    <t>MOODYS CORP</t>
  </si>
  <si>
    <t>MORGAN STANLEY</t>
  </si>
  <si>
    <t>NASDAQ INC</t>
  </si>
  <si>
    <t>NORTHERN TRUST CORP</t>
  </si>
  <si>
    <t>PNC FINANCIAL SERVIC</t>
  </si>
  <si>
    <t>PAYPAL HOLDINGS INC</t>
  </si>
  <si>
    <t>T ROWE PRICE GROUP I</t>
  </si>
  <si>
    <t>PRINCIPAL FINANCIAL</t>
  </si>
  <si>
    <t>PROGRESSIVE CORP</t>
  </si>
  <si>
    <t>PRUDENTIAL FINANCIAL</t>
  </si>
  <si>
    <t>RAYMOND JAMES INC</t>
  </si>
  <si>
    <t>REGIONS FINANCIAL CO</t>
  </si>
  <si>
    <t>ROBINHOOD MARKETS IN</t>
  </si>
  <si>
    <t>S&amp;P GLOBAL INC</t>
  </si>
  <si>
    <t>CHARLES SCHWAB CORP</t>
  </si>
  <si>
    <t>BLOCK INC CLASS A</t>
  </si>
  <si>
    <t>STATE STREET CORP</t>
  </si>
  <si>
    <t>SYNCHRONY FINANCIAL</t>
  </si>
  <si>
    <t>TRAVELERS COMPANIES</t>
  </si>
  <si>
    <t>TRUIST FINANCIAL COR</t>
  </si>
  <si>
    <t>US BANCORP</t>
  </si>
  <si>
    <t>VISA INC CLASS A</t>
  </si>
  <si>
    <t>WELLS FARGO</t>
  </si>
  <si>
    <t>HOLOGIC INC</t>
  </si>
  <si>
    <t>ARCH CAPITAL GROUP L</t>
  </si>
  <si>
    <t>EVEREST GROUP LTD</t>
  </si>
  <si>
    <t>INVESCO LTD</t>
  </si>
  <si>
    <t>AES CORP</t>
  </si>
  <si>
    <t>AT&amp;T INC</t>
  </si>
  <si>
    <t>ABBOTT LABORATORIES</t>
  </si>
  <si>
    <t>ABBVIE INC</t>
  </si>
  <si>
    <t>ADOBE INC</t>
  </si>
  <si>
    <t>ADVANCED MICRO DEVICES</t>
  </si>
  <si>
    <t>AGILENT TECHNOLOGIES INC</t>
  </si>
  <si>
    <t>AIRBNB INC-CLASS A</t>
  </si>
  <si>
    <t>AIR PRODUCTS &amp; CHEMICALS INC</t>
  </si>
  <si>
    <t>AKAMAI TECHNOLOGIES INC</t>
  </si>
  <si>
    <t>ALBEMARLE CORP</t>
  </si>
  <si>
    <t>ALIGN TECHNOLOGY INC</t>
  </si>
  <si>
    <t>ALLIANT ENERGY CORP</t>
  </si>
  <si>
    <t>ALPHABET INC-CL C</t>
  </si>
  <si>
    <t>ALPHABET INC-CL A</t>
  </si>
  <si>
    <t>ALTRIA GROUP INC</t>
  </si>
  <si>
    <t>AMAZON.COM INC</t>
  </si>
  <si>
    <t>AMEREN CORPORATION</t>
  </si>
  <si>
    <t>AMERICAN ELECTRIC POWER</t>
  </si>
  <si>
    <t>AMERICAN WATER WORKS CO INC</t>
  </si>
  <si>
    <t>CENCORA INC</t>
  </si>
  <si>
    <t>AMETEK INC</t>
  </si>
  <si>
    <t>AMGEN INC</t>
  </si>
  <si>
    <t>AMPHENOL CORP-CL A</t>
  </si>
  <si>
    <t>ANALOG DEVICES INC</t>
  </si>
  <si>
    <t>ELEVANCE HEALTH INC</t>
  </si>
  <si>
    <t>APA CORP</t>
  </si>
  <si>
    <t>APPLE INC</t>
  </si>
  <si>
    <t>APPLIED MATERIALS INC</t>
  </si>
  <si>
    <t>APPLOVIN CORP-CLASS A</t>
  </si>
  <si>
    <t>ARCHER-DANIELS-MIDLAND CO</t>
  </si>
  <si>
    <t>ARISTA NETWORKS INC</t>
  </si>
  <si>
    <t>ATMOS ENERGY CORP</t>
  </si>
  <si>
    <t>AUTODESK INC</t>
  </si>
  <si>
    <t>AUTOMATIC DATA PROCESSING</t>
  </si>
  <si>
    <t>AUTOZONE INC</t>
  </si>
  <si>
    <t>AVERY DENNISON CORP</t>
  </si>
  <si>
    <t>AXON ENTERPRISE INC</t>
  </si>
  <si>
    <t>BAKER HUGHES CO</t>
  </si>
  <si>
    <t>BALL CORP</t>
  </si>
  <si>
    <t>BAXTER INTERNATIONAL INC</t>
  </si>
  <si>
    <t>BECTON DICKINSON AND CO</t>
  </si>
  <si>
    <t>BEST BUY CO INC</t>
  </si>
  <si>
    <t>BIOGEN INC</t>
  </si>
  <si>
    <t>BIO-TECHNE CORP</t>
  </si>
  <si>
    <t>BOEING CO/THE</t>
  </si>
  <si>
    <t>BOOKING HOLDINGS INC</t>
  </si>
  <si>
    <t>BOSTON SCIENTIFIC CORP</t>
  </si>
  <si>
    <t>BRISTOL-MYERS SQUIBB CO</t>
  </si>
  <si>
    <t>BROADRIDGE FINANCIAL SOLUTIO</t>
  </si>
  <si>
    <t>BROADCOM INC</t>
  </si>
  <si>
    <t>BROWN-FORMAN CORP-CLASS B</t>
  </si>
  <si>
    <t>BUILDERS FIRSTSOURCE INC</t>
  </si>
  <si>
    <t>CBRE GROUP INC - A</t>
  </si>
  <si>
    <t>CDW CORP/DE</t>
  </si>
  <si>
    <t>CF INDUSTRIES HOLDINGS INC</t>
  </si>
  <si>
    <t>C.H. ROBINSON WORLDWIDE INC</t>
  </si>
  <si>
    <t>THE CIGNA GROUP</t>
  </si>
  <si>
    <t>CMS ENERGY CORP</t>
  </si>
  <si>
    <t>CSX CORP</t>
  </si>
  <si>
    <t>CVS HEALTH CORP</t>
  </si>
  <si>
    <t>CADENCE DESIGN SYS INC</t>
  </si>
  <si>
    <t>CARDINAL HEALTH INC</t>
  </si>
  <si>
    <t>CARRIER GLOBAL CORP</t>
  </si>
  <si>
    <t>CARVANA CO</t>
  </si>
  <si>
    <t>CASEY S GENERAL STORES INC</t>
  </si>
  <si>
    <t>CATERPILLAR INC</t>
  </si>
  <si>
    <t>CENTENE CORP</t>
  </si>
  <si>
    <t>CENTERPOINT ENERGY INC</t>
  </si>
  <si>
    <t>CHARLES RIVER LABORATORIES</t>
  </si>
  <si>
    <t>CHARTER COMMUNICATIONS INC-A</t>
  </si>
  <si>
    <t>EXPAND ENERGY CORP</t>
  </si>
  <si>
    <t>CHEVRON CORP</t>
  </si>
  <si>
    <t>CHIPOTLE MEXICAN GRILL INC</t>
  </si>
  <si>
    <t>CHURCH &amp; DWIGHT CO INC</t>
  </si>
  <si>
    <t>CIENA CORP</t>
  </si>
  <si>
    <t>CISCO SYSTEMS INC</t>
  </si>
  <si>
    <t>CINTAS CORP</t>
  </si>
  <si>
    <t>CLOROX COMPANY</t>
  </si>
  <si>
    <t>COCA-COLA CO/THE</t>
  </si>
  <si>
    <t>COGNIZANT TECH SOLUTIONS-A</t>
  </si>
  <si>
    <t>COHERENT CORP</t>
  </si>
  <si>
    <t>COLGATE-PALMOLIVE CO</t>
  </si>
  <si>
    <t>COMFORT SYSTEMS USA INC</t>
  </si>
  <si>
    <t>COMCAST CORP-CLASS A</t>
  </si>
  <si>
    <t>CONOCOPHILLIPS</t>
  </si>
  <si>
    <t>CONSOLIDATED EDISON INC</t>
  </si>
  <si>
    <t>CONSTELLATION BRANDS INC-A</t>
  </si>
  <si>
    <t>CONSTELLATION ENERGY</t>
  </si>
  <si>
    <t>COOPER COS INC/THE</t>
  </si>
  <si>
    <t>COPART INC</t>
  </si>
  <si>
    <t>CORNING INC</t>
  </si>
  <si>
    <t>CORTEVA INC</t>
  </si>
  <si>
    <t>COSTCO WHOLESALE CORP</t>
  </si>
  <si>
    <t>COSTAR GROUP INC</t>
  </si>
  <si>
    <t>CROWDSTRIKE HOLDINGS INC - A</t>
  </si>
  <si>
    <t>CUMMINS INC</t>
  </si>
  <si>
    <t>DR HORTON INC</t>
  </si>
  <si>
    <t>DTE ENERGY COMPANY</t>
  </si>
  <si>
    <t>DANAHER CORP</t>
  </si>
  <si>
    <t>DARDEN RESTAURANTS INC</t>
  </si>
  <si>
    <t>DATADOG INC - CLASS A</t>
  </si>
  <si>
    <t>DAVITA INC</t>
  </si>
  <si>
    <t>DECKERS OUTDOOR CORP</t>
  </si>
  <si>
    <t>DEERE &amp; CO</t>
  </si>
  <si>
    <t>DELL TECHNOLOGIES -C</t>
  </si>
  <si>
    <t>DELTA AIR LINES INC</t>
  </si>
  <si>
    <t>DEVON ENERGY CORP</t>
  </si>
  <si>
    <t>DEXCOM INC</t>
  </si>
  <si>
    <t>DIAMONDBACK ENERGY INC</t>
  </si>
  <si>
    <t>WALT DISNEY CO/THE</t>
  </si>
  <si>
    <t>DOLLAR GENERAL CORP</t>
  </si>
  <si>
    <t>DOLLAR TREE INC</t>
  </si>
  <si>
    <t>DOMINION ENERGY INC</t>
  </si>
  <si>
    <t>DOMINO S PIZZA INC</t>
  </si>
  <si>
    <t>DOORDASH INC - A</t>
  </si>
  <si>
    <t>DOVER CORP</t>
  </si>
  <si>
    <t>DOW INC</t>
  </si>
  <si>
    <t>DUKE ENERGY CORP</t>
  </si>
  <si>
    <t>DUPONT DE NEMOURS INC</t>
  </si>
  <si>
    <t>EOG RESOURCES INC</t>
  </si>
  <si>
    <t>EQT CORP</t>
  </si>
  <si>
    <t>EBAY INC</t>
  </si>
  <si>
    <t>ECHOSTAR CORP-A</t>
  </si>
  <si>
    <t>ECOLAB INC</t>
  </si>
  <si>
    <t>EDISON INTERNATIONAL</t>
  </si>
  <si>
    <t>EDWARDS LIFESCIENCES CORP</t>
  </si>
  <si>
    <t>ELECTRONIC ARTS INC</t>
  </si>
  <si>
    <t>EMCOR GROUP INC</t>
  </si>
  <si>
    <t>EMERSON ELECTRIC CO</t>
  </si>
  <si>
    <t>ENTERGY CORP</t>
  </si>
  <si>
    <t>EQUIFAX INC</t>
  </si>
  <si>
    <t>EVERGY INC</t>
  </si>
  <si>
    <t>EVERSOURCE ENERGY</t>
  </si>
  <si>
    <t>EXELON CORP</t>
  </si>
  <si>
    <t>EXPEDIA GROUP INC</t>
  </si>
  <si>
    <t>EXPEDITORS INTL WASH INC</t>
  </si>
  <si>
    <t>EXXON MOBIL CORP</t>
  </si>
  <si>
    <t>META PLATFORMS INC-CLASS A</t>
  </si>
  <si>
    <t>FAIR ISAAC CORP</t>
  </si>
  <si>
    <t>FASTENAL CO</t>
  </si>
  <si>
    <t>FEDEX CORP</t>
  </si>
  <si>
    <t>FEDEX FREIGHT HOLDING CO</t>
  </si>
  <si>
    <t>F5 INC</t>
  </si>
  <si>
    <t>FIRST SOLAR INC</t>
  </si>
  <si>
    <t>FIRSTENERGY CORP</t>
  </si>
  <si>
    <t>FORD MOTOR CO</t>
  </si>
  <si>
    <t>FORTINET INC</t>
  </si>
  <si>
    <t>FORTIVE CORP</t>
  </si>
  <si>
    <t>FOX CORP - CLASS A</t>
  </si>
  <si>
    <t>FOX CORP - CLASS B</t>
  </si>
  <si>
    <t>FREEPORT-MCMORAN INC</t>
  </si>
  <si>
    <t>GE HEALTHCARE TECHNOLOGY</t>
  </si>
  <si>
    <t>GARTNER INC</t>
  </si>
  <si>
    <t>GE VERNOVA INC</t>
  </si>
  <si>
    <t>GENERAC HOLDINGS INC</t>
  </si>
  <si>
    <t>GENERAL DYNAMICS CORP</t>
  </si>
  <si>
    <t>GENERAL ELECTRIC</t>
  </si>
  <si>
    <t>GENERAL MILLS INC</t>
  </si>
  <si>
    <t>GENERAL MOTORS CO</t>
  </si>
  <si>
    <t>GENUINE PARTS CO</t>
  </si>
  <si>
    <t>GILEAD SCIENCES INC</t>
  </si>
  <si>
    <t>GODADDY INC - CLASS A</t>
  </si>
  <si>
    <t>WW GRAINGER INC</t>
  </si>
  <si>
    <t>HCA HEALTHCARE INC</t>
  </si>
  <si>
    <t>HP INC</t>
  </si>
  <si>
    <t>HALLIBURTON CO</t>
  </si>
  <si>
    <t>HASBRO INC</t>
  </si>
  <si>
    <t>HERSHEY CO/THE</t>
  </si>
  <si>
    <t>HEWLETT PACKARD ENTERPRISE</t>
  </si>
  <si>
    <t>HILTON WORLDWIDE HOLDINGS IN</t>
  </si>
  <si>
    <t>HOME DEPOT INC</t>
  </si>
  <si>
    <t>HONEYWELL AEROSPACE INC</t>
  </si>
  <si>
    <t>HONEYWELL INTERNATIONAL INC</t>
  </si>
  <si>
    <t>HORMEL FOODS CORP</t>
  </si>
  <si>
    <t>HOWMET AEROSPACE INC</t>
  </si>
  <si>
    <t>HUBBELL INC</t>
  </si>
  <si>
    <t>HUMANA INC</t>
  </si>
  <si>
    <t>HUNT (JB) TRANSPRT SVCS INC</t>
  </si>
  <si>
    <t>HUNTINGTON INGALLS INDUSTRIE</t>
  </si>
  <si>
    <t>IDEX CORP</t>
  </si>
  <si>
    <t>IDEXX LABORATORIES INC</t>
  </si>
  <si>
    <t>ILLINOIS TOOL WORKS</t>
  </si>
  <si>
    <t>INCYTE CORP</t>
  </si>
  <si>
    <t>INGERSOLL-RAND INC</t>
  </si>
  <si>
    <t>INSULET CORP</t>
  </si>
  <si>
    <t>INTEL CORP</t>
  </si>
  <si>
    <t>INTL BUSINESS MACHINES CORP</t>
  </si>
  <si>
    <t>INTL FLAVORS &amp; FRAGRANCES</t>
  </si>
  <si>
    <t>INTERNATIONAL PAPER CO</t>
  </si>
  <si>
    <t>INTUIT INC</t>
  </si>
  <si>
    <t>INTUITIVE SURGICAL INC</t>
  </si>
  <si>
    <t>IQVIA HOLDINGS INC</t>
  </si>
  <si>
    <t>JABIL INC</t>
  </si>
  <si>
    <t>JACOBS SOLUTIONS INC</t>
  </si>
  <si>
    <t>JOHNSON &amp; JOHNSON</t>
  </si>
  <si>
    <t>KLA CORP</t>
  </si>
  <si>
    <t>KENVUE INC</t>
  </si>
  <si>
    <t>KEURIG DR PEPPER INC</t>
  </si>
  <si>
    <t>KEYSIGHT TECHNOLOGIES IN</t>
  </si>
  <si>
    <t>KIMBERLY-CLARK CORP</t>
  </si>
  <si>
    <t>KINDER MORGAN INC</t>
  </si>
  <si>
    <t>KRAFT HEINZ CO/THE</t>
  </si>
  <si>
    <t>KROGER CO</t>
  </si>
  <si>
    <t>L3HARRIS TECHNOLOGIES INC</t>
  </si>
  <si>
    <t>LABCORP HOLDINGS INC</t>
  </si>
  <si>
    <t>LAM RESEARCH CORP</t>
  </si>
  <si>
    <t>LAS VEGAS SANDS CORP</t>
  </si>
  <si>
    <t>ESTEE LAUDER COMPANIES-CL A</t>
  </si>
  <si>
    <t>LEIDOS HOLDINGS INC</t>
  </si>
  <si>
    <t>LENNAR CORP-A</t>
  </si>
  <si>
    <t>LENNOX INTERNATIONAL INC</t>
  </si>
  <si>
    <t>ELI LILLY &amp; CO</t>
  </si>
  <si>
    <t>LIVE NATION ENTERTAINMENT IN</t>
  </si>
  <si>
    <t>LOCKHEED MARTIN CORP</t>
  </si>
  <si>
    <t>LOWE S COS INC</t>
  </si>
  <si>
    <t>LULULEMON ATHLETICA INC</t>
  </si>
  <si>
    <t>LUMENTUM HOLDINGS INC</t>
  </si>
  <si>
    <t>MGM RESORTS INTERNATIONAL</t>
  </si>
  <si>
    <t>MARATHON PETROLEUM CORP</t>
  </si>
  <si>
    <t>MARRIOTT INTERNATIONAL -CL A</t>
  </si>
  <si>
    <t>MARTIN MARIETTA MATERIALS</t>
  </si>
  <si>
    <t>MARVELL TECHNOLOGY INC</t>
  </si>
  <si>
    <t>MASCO CORP</t>
  </si>
  <si>
    <t>MCCORMICK &amp; CO-NON VTG SHRS</t>
  </si>
  <si>
    <t>MCDONALD S CORP</t>
  </si>
  <si>
    <t>MCKESSON CORP</t>
  </si>
  <si>
    <t>MERCK &amp; CO. INC.</t>
  </si>
  <si>
    <t>METTLER-TOLEDO INTERNATIONAL</t>
  </si>
  <si>
    <t>MICROSOFT CORP</t>
  </si>
  <si>
    <t>MICROCHIP TECHNOLOGY INC</t>
  </si>
  <si>
    <t>MICRON TECHNOLOGY INC</t>
  </si>
  <si>
    <t>MODERNA INC</t>
  </si>
  <si>
    <t>MOLSON COORS BEVERAGE CO - B</t>
  </si>
  <si>
    <t>MONDELEZ INTERNATIONAL INC-A</t>
  </si>
  <si>
    <t>MONOLITHIC POWER SYSTEMS INC</t>
  </si>
  <si>
    <t>MONSTER BEVERAGE CORP</t>
  </si>
  <si>
    <t>MOSAIC CO/THE</t>
  </si>
  <si>
    <t>MOTOROLA SOLUTIONS INC</t>
  </si>
  <si>
    <t>NRG ENERGY INC</t>
  </si>
  <si>
    <t>NVR INC</t>
  </si>
  <si>
    <t>NETAPP INC</t>
  </si>
  <si>
    <t>NETFLIX INC</t>
  </si>
  <si>
    <t>NEWMONT CORP</t>
  </si>
  <si>
    <t>NEWS CORP - CLASS A</t>
  </si>
  <si>
    <t>NEWS CORP - CLASS B</t>
  </si>
  <si>
    <t>NEXTERA ENERGY INC</t>
  </si>
  <si>
    <t>NIKE INC -CL B</t>
  </si>
  <si>
    <t>NISOURCE INC</t>
  </si>
  <si>
    <t>NORDSON CORP</t>
  </si>
  <si>
    <t>NORFOLK SOUTHERN CORP</t>
  </si>
  <si>
    <t>NORTHROP GRUMMAN CORP</t>
  </si>
  <si>
    <t>GEN DIGITAL INC</t>
  </si>
  <si>
    <t>NUCOR CORP</t>
  </si>
  <si>
    <t>NVIDIA CORP</t>
  </si>
  <si>
    <t>O REILLY AUTOMOTIVE INC</t>
  </si>
  <si>
    <t>OCCIDENTAL PETROLEUM CORP</t>
  </si>
  <si>
    <t>OLD DOMINION FREIGHT LINE</t>
  </si>
  <si>
    <t>OMNICOM GROUP</t>
  </si>
  <si>
    <t>ON SEMICONDUCTOR</t>
  </si>
  <si>
    <t>ONEOK INC</t>
  </si>
  <si>
    <t>ORACLE CORP</t>
  </si>
  <si>
    <t>OTIS WORLDWIDE CORP</t>
  </si>
  <si>
    <t>P G &amp; E CORP</t>
  </si>
  <si>
    <t>PPG INDUSTRIES INC</t>
  </si>
  <si>
    <t>PPL CORP</t>
  </si>
  <si>
    <t>PTC INC</t>
  </si>
  <si>
    <t>PACCAR INC</t>
  </si>
  <si>
    <t>PACKAGING CORP OF AMERICA</t>
  </si>
  <si>
    <t>PALANTIR TECHNOLOGIES INC-A</t>
  </si>
  <si>
    <t>PALO ALTO NETWORKS INC</t>
  </si>
  <si>
    <t>PARAMOUNT SKYDANCE CL B</t>
  </si>
  <si>
    <t>PARKER HANNIFIN CORP</t>
  </si>
  <si>
    <t>PAYCHEX INC</t>
  </si>
  <si>
    <t>PEPSICO INC</t>
  </si>
  <si>
    <t>REVVITY INC</t>
  </si>
  <si>
    <t>PFIZER INC</t>
  </si>
  <si>
    <t>PHILIP MORRIS INTERNATIONAL</t>
  </si>
  <si>
    <t>PHILLIPS 66</t>
  </si>
  <si>
    <t>PINNACLE WEST CAPITAL</t>
  </si>
  <si>
    <t>PROCTER &amp; GAMBLE CO/THE</t>
  </si>
  <si>
    <t>PUBLIC SERVICE ENTERPRISE GP</t>
  </si>
  <si>
    <t>PULTEGROUP INC</t>
  </si>
  <si>
    <t>QNITY ELECTRONICS INC</t>
  </si>
  <si>
    <t>QUALCOMM INC</t>
  </si>
  <si>
    <t>QUANTA SERVICES INC</t>
  </si>
  <si>
    <t>QUEST DIAGNOSTICS INC</t>
  </si>
  <si>
    <t>RALPH LAUREN CORP</t>
  </si>
  <si>
    <t>RTX CORP</t>
  </si>
  <si>
    <t>REGENERON PHARMACEUTICALS</t>
  </si>
  <si>
    <t>REPUBLIC SERVICES INC</t>
  </si>
  <si>
    <t>RESMED INC</t>
  </si>
  <si>
    <t>ROCKWELL AUTOMATION INC</t>
  </si>
  <si>
    <t>ROLLINS INC</t>
  </si>
  <si>
    <t>ROPER TECHNOLOGIES INC</t>
  </si>
  <si>
    <t>ROSS STORES INC</t>
  </si>
  <si>
    <t>SALESFORCE INC</t>
  </si>
  <si>
    <t>SANDISK CORP</t>
  </si>
  <si>
    <t>HENRY SCHEIN INC</t>
  </si>
  <si>
    <t>SLB LTD</t>
  </si>
  <si>
    <t>SEMPRA</t>
  </si>
  <si>
    <t>SERVICENOW INC</t>
  </si>
  <si>
    <t>SHERWIN-WILLIAMS CO/THE</t>
  </si>
  <si>
    <t>SKYWORKS SOLUTIONS INC</t>
  </si>
  <si>
    <t>SMITH (A.O.) CORP</t>
  </si>
  <si>
    <t>JM SMUCKER CO/THE</t>
  </si>
  <si>
    <t>SNAP-ON INC</t>
  </si>
  <si>
    <t>SOLVENTUM CORP</t>
  </si>
  <si>
    <t>SOUTHERN CO/THE</t>
  </si>
  <si>
    <t>SOUTHWEST AIRLINES CO</t>
  </si>
  <si>
    <t>STANLEY BLACK &amp; DECKER INC</t>
  </si>
  <si>
    <t>STARBUCKS CORP</t>
  </si>
  <si>
    <t>STEEL DYNAMICS INC</t>
  </si>
  <si>
    <t>STRYKER CORP</t>
  </si>
  <si>
    <t>SUPER MICRO COMPUTER INC</t>
  </si>
  <si>
    <t>SYNOPSYS INC</t>
  </si>
  <si>
    <t>SYSCO CORP</t>
  </si>
  <si>
    <t>TJX COMPANIES INC</t>
  </si>
  <si>
    <t>TKO GROUP HOLDINGS INC</t>
  </si>
  <si>
    <t>T-MOBILE US INC</t>
  </si>
  <si>
    <t>TAKE-TWO INTERACTIVE SOFTWRE</t>
  </si>
  <si>
    <t>TAPESTRY INC</t>
  </si>
  <si>
    <t>TARGET CORP</t>
  </si>
  <si>
    <t>TARGA RESOURCES CORP</t>
  </si>
  <si>
    <t>TELEDYNE TECHNOLOGIES INC</t>
  </si>
  <si>
    <t>TERADYNE INC</t>
  </si>
  <si>
    <t>TESLA INC</t>
  </si>
  <si>
    <t>TEXAS INSTRUMENTS INC</t>
  </si>
  <si>
    <t>TEXAS PACIFIC LAND CORP</t>
  </si>
  <si>
    <t>TEXTRON INC</t>
  </si>
  <si>
    <t>TRADE DESK INC/THE -CLASS A</t>
  </si>
  <si>
    <t>THERMO FISHER SCIENTIFIC INC</t>
  </si>
  <si>
    <t>3M CO</t>
  </si>
  <si>
    <t>TRACTOR SUPPLY COMPANY</t>
  </si>
  <si>
    <t>TRANSDIGM GROUP INC</t>
  </si>
  <si>
    <t>TRIMBLE INC</t>
  </si>
  <si>
    <t>TYLER TECHNOLOGIES INC</t>
  </si>
  <si>
    <t>TYSON FOODS INC-CL A</t>
  </si>
  <si>
    <t>UBER TECHNOLOGIES INC</t>
  </si>
  <si>
    <t>ULTA BEAUTY INC</t>
  </si>
  <si>
    <t>UNION PACIFIC CORP</t>
  </si>
  <si>
    <t>UNITED AIRLINES HOLDINGS INC</t>
  </si>
  <si>
    <t>UNITED PARCEL SERVICE-CL B</t>
  </si>
  <si>
    <t>UNITED RENTALS INC</t>
  </si>
  <si>
    <t>UNITEDHEALTH GROUP INC</t>
  </si>
  <si>
    <t>UNIVERSAL HEALTH SERVICES-B</t>
  </si>
  <si>
    <t>VALERO ENERGY CORP</t>
  </si>
  <si>
    <t>VEEVA SYSTEMS INC-CLASS A</t>
  </si>
  <si>
    <t>VERALTO CORP</t>
  </si>
  <si>
    <t>VERISIGN INC</t>
  </si>
  <si>
    <t>VERIZON COMMUNICATIONS INC</t>
  </si>
  <si>
    <t>VERISK ANALYTICS INC</t>
  </si>
  <si>
    <t>VERTEX PHARMACEUTICALS INC</t>
  </si>
  <si>
    <t>VERTIV HOLDINGS CO-A</t>
  </si>
  <si>
    <t>VIATRIS INC</t>
  </si>
  <si>
    <t>VISTRA CORP</t>
  </si>
  <si>
    <t>VULCAN MATERIALS CO</t>
  </si>
  <si>
    <t>WEC ENERGY GROUP INC</t>
  </si>
  <si>
    <t>WABTEC CORP</t>
  </si>
  <si>
    <t>WALMART INC</t>
  </si>
  <si>
    <t>WARNER BROS DISCOVERY INC</t>
  </si>
  <si>
    <t>WASTE MANAGEMENT INC</t>
  </si>
  <si>
    <t>WATERS CORP</t>
  </si>
  <si>
    <t>WEST PHARMACEUTICAL SERVICES</t>
  </si>
  <si>
    <t>WESTERN DIGITAL CORP</t>
  </si>
  <si>
    <t>WILLIAMS COS INC</t>
  </si>
  <si>
    <t>WILLIAMS-SONOMA INC</t>
  </si>
  <si>
    <t>WORKDAY INC-CLASS A</t>
  </si>
  <si>
    <t>WYNN RESORTS LTD</t>
  </si>
  <si>
    <t>XCEL ENERGY INC</t>
  </si>
  <si>
    <t>XYLEM INC</t>
  </si>
  <si>
    <t>YUM! BRANDS INC</t>
  </si>
  <si>
    <t>ZEBRA TECHNOLOGIES CORP-CL A</t>
  </si>
  <si>
    <t>ZIMMER BIOMET HOLDINGS INC</t>
  </si>
  <si>
    <t>ZOETIS INC</t>
  </si>
  <si>
    <t>AMCOR PLC</t>
  </si>
  <si>
    <t>NORWEGIAN CRUISE LINE HOLDIN</t>
  </si>
  <si>
    <t>ALEXANDRIA REAL ESTATE EQUIT</t>
  </si>
  <si>
    <t>AMERICAN TOWER CORP</t>
  </si>
  <si>
    <t>AVALONBAY COMMUNITIES INC</t>
  </si>
  <si>
    <t>BXP INC</t>
  </si>
  <si>
    <t>CAMDEN PROPERTY TRUST</t>
  </si>
  <si>
    <t>CROWN CASTLE INC</t>
  </si>
  <si>
    <t>DIGITAL REALTY TRUST INC</t>
  </si>
  <si>
    <t>EQUINIX INC</t>
  </si>
  <si>
    <t>EQUITY RESIDENTIAL</t>
  </si>
  <si>
    <t>ESSEX PROPERTY TRUST INC</t>
  </si>
  <si>
    <t>EXTRA SPACE STORAGE INC</t>
  </si>
  <si>
    <t>FEDERAL REALTY INVS TRUST</t>
  </si>
  <si>
    <t>HEALTHPEAK PROPERTIES INC</t>
  </si>
  <si>
    <t>HOST HOTELS &amp; RESORTS INC</t>
  </si>
  <si>
    <t>INVITATION HOMES INC</t>
  </si>
  <si>
    <t>IRON MOUNTAIN INC</t>
  </si>
  <si>
    <t>KIMCO REALTY CORP</t>
  </si>
  <si>
    <t>MID-AMERICA APARTMENT COMM</t>
  </si>
  <si>
    <t>PROLOGIS INC</t>
  </si>
  <si>
    <t>PUBLIC STORAGE</t>
  </si>
  <si>
    <t>REALTY INCOME CORP</t>
  </si>
  <si>
    <t>REGENCY CENTERS CORP</t>
  </si>
  <si>
    <t>SBA COMMUNICATIONS CORP</t>
  </si>
  <si>
    <t>SIMON PROPERTY GROUP INC</t>
  </si>
  <si>
    <t>UDR INC</t>
  </si>
  <si>
    <t>VENTAS INC</t>
  </si>
  <si>
    <t>VICI PROPERTIES INC</t>
  </si>
  <si>
    <t>WELLTOWER INC</t>
  </si>
  <si>
    <t>WEYERHAEUSER CO</t>
  </si>
  <si>
    <t>BLK CSH FND TREASURY</t>
  </si>
  <si>
    <t>金銭信託</t>
  </si>
  <si>
    <t>現金預金</t>
  </si>
  <si>
    <t>統一ﾌﾞﾛｰｶｰ名称</t>
  </si>
  <si>
    <t>三菱UFJ信託銀行</t>
  </si>
  <si>
    <t>CITI BANK</t>
  </si>
  <si>
    <t>JP MORGAN CHASE</t>
  </si>
  <si>
    <t>株式及び株式と同等の性質を有するもの</t>
  </si>
  <si>
    <t>金融機関及び第一種金融商品取引業者及び保険会社向け</t>
  </si>
  <si>
    <t>時価合計</t>
  </si>
  <si>
    <t>リスクウェイト</t>
  </si>
  <si>
    <t>40</t>
  </si>
  <si>
    <t>20</t>
  </si>
  <si>
    <t>30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</si>
  <si>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</si>
  <si>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</si>
  <si>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</si>
  <si>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</si>
  <si>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</si>
  <si>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</si>
  <si>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</si>
  <si>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</si>
  <si>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</si>
  <si>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</si>
  <si>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</si>
  <si>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</si>
  <si>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</si>
  <si>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</si>
  <si>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</si>
  <si>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CITIUS33</t>
  </si>
  <si>
    <t>CHASUS33</t>
  </si>
  <si>
    <t>L%100014</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</si>
  <si>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</si>
  <si>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</si>
  <si>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</si>
  <si>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</si>
  <si>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</si>
  <si>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</si>
  <si>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</si>
  <si>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</si>
  <si>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</si>
  <si>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</si>
  <si>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</si>
  <si>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</si>
  <si>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</si>
  <si>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</si>
  <si>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</si>
  <si>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</si>
  <si>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</si>
  <si>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</si>
  <si>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</si>
  <si>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</si>
  <si>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</si>
  <si>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</si>
  <si>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</si>
  <si>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</si>
  <si>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</si>
  <si>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</si>
  <si>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</si>
  <si>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</si>
  <si>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</si>
  <si>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</si>
  <si>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</si>
  <si>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</si>
  <si>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</si>
  <si>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</si>
  <si>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</si>
  <si>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</si>
  <si>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</si>
  <si>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</si>
  <si>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</si>
  <si>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</si>
  <si>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</si>
  <si>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</si>
  <si>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</si>
  <si>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</si>
  <si>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</si>
  <si>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</si>
  <si>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</si>
  <si>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</si>
  <si>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</si>
  <si>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</si>
  <si>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</si>
  <si>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</si>
  <si>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</si>
  <si>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</si>
  <si>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</si>
  <si>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</si>
  <si>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</si>
  <si>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</si>
  <si>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</si>
  <si>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</si>
  <si>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</si>
  <si>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</si>
  <si>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</si>
  <si>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</si>
  <si>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</si>
  <si>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</si>
  <si>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</si>
  <si>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</si>
  <si>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</si>
  <si>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</si>
  <si>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</si>
  <si>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</si>
  <si>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</si>
  <si>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</si>
  <si>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</si>
  <si>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</si>
  <si>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</si>
  <si>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</si>
  <si>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</si>
  <si>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</si>
  <si>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</si>
  <si>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</si>
  <si>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</si>
  <si>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</si>
  <si>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</si>
  <si>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</si>
  <si>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</si>
  <si>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</si>
  <si>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</si>
  <si>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</si>
  <si>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</si>
  <si>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</si>
  <si>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</si>
  <si>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</si>
  <si>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</si>
  <si>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</si>
  <si>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</si>
  <si>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</si>
  <si>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</si>
  <si>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</si>
  <si>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</si>
  <si>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</si>
  <si>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</si>
  <si>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</si>
  <si>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</si>
  <si>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</si>
  <si>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</si>
  <si>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</si>
  <si>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</si>
  <si>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</si>
  <si>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</si>
  <si>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</si>
  <si>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</si>
  <si>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</si>
  <si>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</si>
  <si>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</si>
  <si>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</si>
  <si>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</si>
  <si>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</si>
  <si>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</si>
  <si>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</si>
  <si>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</si>
  <si>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</si>
  <si>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</si>
  <si>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</si>
  <si>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</si>
  <si>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</si>
  <si>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</si>
  <si>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</si>
  <si>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</si>
  <si>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</si>
  <si>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</si>
  <si>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</si>
  <si>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</si>
  <si>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</si>
  <si>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</si>
  <si>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</si>
  <si>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</si>
  <si>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</si>
  <si>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</si>
  <si>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</si>
  <si>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</si>
  <si>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</si>
  <si>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</si>
  <si>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</si>
  <si>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</si>
  <si>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</si>
  <si>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</si>
  <si>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</si>
  <si>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</si>
  <si>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</si>
  <si>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</si>
  <si>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</si>
  <si>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</si>
  <si>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</si>
  <si>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</si>
  <si>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</si>
  <si>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</si>
  <si>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</si>
  <si>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</si>
  <si>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</si>
  <si>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</si>
  <si>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</si>
  <si>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</si>
  <si>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</si>
  <si>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</si>
  <si>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</si>
  <si>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</si>
  <si>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</si>
  <si>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</si>
  <si>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</si>
  <si>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</si>
  <si>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</si>
  <si>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</si>
  <si>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</si>
  <si>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</si>
  <si>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</si>
  <si>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</si>
  <si>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</si>
  <si>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</si>
  <si>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</si>
  <si>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</si>
  <si>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</si>
  <si>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</si>
  <si>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</si>
  <si>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</si>
  <si>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</si>
  <si>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</si>
  <si>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</si>
  <si>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</si>
  <si>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</si>
  <si>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</si>
  <si>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</si>
  <si>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</si>
  <si>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</si>
  <si>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</si>
  <si>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</si>
  <si>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</si>
  <si>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</si>
  <si>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</si>
  <si>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</si>
  <si>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</si>
  <si>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</si>
  <si>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</si>
  <si>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</si>
  <si>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</si>
  <si>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</si>
  <si>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</si>
  <si>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</si>
  <si>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</si>
  <si>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</si>
  <si>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</si>
  <si>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</si>
  <si>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</si>
  <si>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</si>
  <si>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</si>
  <si>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</si>
  <si>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</si>
  <si>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</si>
  <si>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</si>
  <si>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</si>
  <si>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</si>
  <si>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</si>
  <si>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</si>
  <si>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</si>
  <si>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</si>
  <si>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</si>
  <si>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</si>
  <si>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</si>
  <si>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</si>
  <si>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</si>
  <si>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</si>
  <si>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</si>
  <si>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</si>
  <si>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</si>
  <si>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</si>
  <si>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</si>
  <si>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</si>
  <si>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</si>
  <si>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</si>
  <si>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</si>
  <si>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</si>
  <si>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</si>
  <si>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</si>
  <si>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</si>
  <si>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</si>
  <si>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</si>
  <si>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</si>
  <si>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</si>
  <si>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</si>
  <si>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</si>
  <si>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</si>
  <si>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</si>
  <si>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</si>
  <si>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</si>
  <si>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</si>
  <si>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</si>
  <si>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</si>
  <si>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</si>
  <si>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</si>
  <si>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</si>
  <si>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</si>
  <si>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</si>
  <si>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</si>
  <si>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</si>
  <si>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</si>
  <si>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</si>
  <si>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</si>
  <si>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</si>
  <si>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</si>
  <si>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</si>
  <si>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</si>
  <si>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</si>
  <si>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</si>
  <si>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</si>
  <si>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</si>
  <si>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</si>
  <si>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</si>
  <si>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</si>
  <si>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</si>
  <si>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</si>
  <si>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</si>
  <si>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</si>
  <si>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</si>
  <si>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</si>
  <si>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</si>
  <si>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</si>
  <si>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</si>
  <si>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</si>
  <si>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</si>
  <si>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</si>
  <si>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</si>
  <si>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</si>
  <si>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</si>
  <si>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</si>
  <si>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</si>
  <si>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</si>
  <si>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</si>
  <si>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</si>
  <si>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</si>
  <si>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</si>
  <si>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</si>
  <si>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</si>
  <si>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</si>
  <si>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</si>
  <si>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</si>
  <si>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</si>
  <si>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</si>
  <si>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</si>
  <si>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</si>
  <si>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</si>
  <si>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</si>
  <si>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</si>
  <si>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</si>
  <si>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</si>
  <si>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</si>
  <si>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</si>
  <si>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</si>
  <si>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</si>
  <si>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</si>
  <si>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</si>
  <si>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</si>
  <si>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</si>
  <si>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</si>
  <si>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</si>
  <si>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</si>
  <si>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</si>
  <si>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</si>
  <si>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</si>
  <si>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</si>
  <si>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09 月 27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</si>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</sst>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no"?><Relationships xmlns="http://schemas.openxmlformats.org/package/2006/relationships"><Relationship Id="rId1" Target="BISN0104&#65288;&#24115;&#31080;&#65289;"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cols>
    <col min="1" max="2" width="9" style="67" customWidth="1"/>
    <col min="3" max="3" width="28.5" style="67" customWidth="1"/>
    <col min="4" max="4" width="12.625" style="67" customWidth="1"/>
    <col min="5" max="5" width="17.25" style="67" customWidth="1"/>
    <col min="6" max="7" width="18.375" style="67" customWidth="1"/>
    <col min="8" max="8" width="19.625" style="67" customWidth="1"/>
    <col min="9" max="10" width="18.375" style="67" customWidth="1"/>
    <col min="11" max="11" width="19.625" style="67" customWidth="1"/>
    <col min="12" max="18" width="9" style="172" customWidth="1"/>
    <col min="19" max="253" width="9" style="67" customWidth="1"/>
    <col min="254" max="254" width="28.5" style="67" customWidth="1"/>
    <col min="255" max="256" width="12.625" style="67" customWidth="1"/>
    <col min="257" max="261" width="18.375" style="67" customWidth="1"/>
    <col min="262" max="262" width="19.125" style="67" customWidth="1"/>
    <col min="263" max="264" width="9" style="67" customWidth="1"/>
    <col min="265" max="265" width="12.625" style="67" customWidth="1"/>
    <col min="266" max="509" width="9" style="67" customWidth="1"/>
    <col min="510" max="510" width="28.5" style="67" customWidth="1"/>
    <col min="511" max="512" width="12.625" style="67" customWidth="1"/>
    <col min="513" max="517" width="18.375" style="67" customWidth="1"/>
    <col min="518" max="518" width="19.125" style="67" customWidth="1"/>
    <col min="519" max="520" width="9" style="67" customWidth="1"/>
    <col min="521" max="521" width="12.625" style="67" customWidth="1"/>
    <col min="522" max="765" width="9" style="67" customWidth="1"/>
    <col min="766" max="766" width="28.5" style="67" customWidth="1"/>
    <col min="767" max="768" width="12.625" style="67" customWidth="1"/>
    <col min="769" max="773" width="18.375" style="67" customWidth="1"/>
    <col min="774" max="774" width="19.125" style="67" customWidth="1"/>
    <col min="775" max="776" width="9" style="67" customWidth="1"/>
    <col min="777" max="777" width="12.625" style="67" customWidth="1"/>
    <col min="778" max="1021" width="9" style="67" customWidth="1"/>
    <col min="1022" max="1022" width="28.5" style="67" customWidth="1"/>
    <col min="1023" max="1024" width="12.625" style="67" customWidth="1"/>
    <col min="1025" max="1029" width="18.375" style="67" customWidth="1"/>
    <col min="1030" max="1030" width="19.125" style="67" customWidth="1"/>
    <col min="1031" max="1032" width="9" style="67" customWidth="1"/>
    <col min="1033" max="1033" width="12.625" style="67" customWidth="1"/>
    <col min="1034" max="1277" width="9" style="67" customWidth="1"/>
    <col min="1278" max="1278" width="28.5" style="67" customWidth="1"/>
    <col min="1279" max="1280" width="12.625" style="67" customWidth="1"/>
    <col min="1281" max="1285" width="18.375" style="67" customWidth="1"/>
    <col min="1286" max="1286" width="19.125" style="67" customWidth="1"/>
    <col min="1287" max="1288" width="9" style="67" customWidth="1"/>
    <col min="1289" max="1289" width="12.625" style="67" customWidth="1"/>
    <col min="1290" max="1533" width="9" style="67" customWidth="1"/>
    <col min="1534" max="1534" width="28.5" style="67" customWidth="1"/>
    <col min="1535" max="1536" width="12.625" style="67" customWidth="1"/>
    <col min="1537" max="1541" width="18.375" style="67" customWidth="1"/>
    <col min="1542" max="1542" width="19.125" style="67" customWidth="1"/>
    <col min="1543" max="1544" width="9" style="67" customWidth="1"/>
    <col min="1545" max="1545" width="12.625" style="67" customWidth="1"/>
    <col min="1546" max="1789" width="9" style="67" customWidth="1"/>
    <col min="1790" max="1790" width="28.5" style="67" customWidth="1"/>
    <col min="1791" max="1792" width="12.625" style="67" customWidth="1"/>
    <col min="1793" max="1797" width="18.375" style="67" customWidth="1"/>
    <col min="1798" max="1798" width="19.125" style="67" customWidth="1"/>
    <col min="1799" max="1800" width="9" style="67" customWidth="1"/>
    <col min="1801" max="1801" width="12.625" style="67" customWidth="1"/>
    <col min="1802" max="2045" width="9" style="67" customWidth="1"/>
    <col min="2046" max="2046" width="28.5" style="67" customWidth="1"/>
    <col min="2047" max="2048" width="12.625" style="67" customWidth="1"/>
    <col min="2049" max="2053" width="18.375" style="67" customWidth="1"/>
    <col min="2054" max="2054" width="19.125" style="67" customWidth="1"/>
    <col min="2055" max="2056" width="9" style="67" customWidth="1"/>
    <col min="2057" max="2057" width="12.625" style="67" customWidth="1"/>
    <col min="2058" max="2301" width="9" style="67" customWidth="1"/>
    <col min="2302" max="2302" width="28.5" style="67" customWidth="1"/>
    <col min="2303" max="2304" width="12.625" style="67" customWidth="1"/>
    <col min="2305" max="2309" width="18.375" style="67" customWidth="1"/>
    <col min="2310" max="2310" width="19.125" style="67" customWidth="1"/>
    <col min="2311" max="2312" width="9" style="67" customWidth="1"/>
    <col min="2313" max="2313" width="12.625" style="67" customWidth="1"/>
    <col min="2314" max="2557" width="9" style="67" customWidth="1"/>
    <col min="2558" max="2558" width="28.5" style="67" customWidth="1"/>
    <col min="2559" max="2560" width="12.625" style="67" customWidth="1"/>
    <col min="2561" max="2565" width="18.375" style="67" customWidth="1"/>
    <col min="2566" max="2566" width="19.125" style="67" customWidth="1"/>
    <col min="2567" max="2568" width="9" style="67" customWidth="1"/>
    <col min="2569" max="2569" width="12.625" style="67" customWidth="1"/>
    <col min="2570" max="2813" width="9" style="67" customWidth="1"/>
    <col min="2814" max="2814" width="28.5" style="67" customWidth="1"/>
    <col min="2815" max="2816" width="12.625" style="67" customWidth="1"/>
    <col min="2817" max="2821" width="18.375" style="67" customWidth="1"/>
    <col min="2822" max="2822" width="19.125" style="67" customWidth="1"/>
    <col min="2823" max="2824" width="9" style="67" customWidth="1"/>
    <col min="2825" max="2825" width="12.625" style="67" customWidth="1"/>
    <col min="2826" max="3069" width="9" style="67" customWidth="1"/>
    <col min="3070" max="3070" width="28.5" style="67" customWidth="1"/>
    <col min="3071" max="3072" width="12.625" style="67" customWidth="1"/>
    <col min="3073" max="3077" width="18.375" style="67" customWidth="1"/>
    <col min="3078" max="3078" width="19.125" style="67" customWidth="1"/>
    <col min="3079" max="3080" width="9" style="67" customWidth="1"/>
    <col min="3081" max="3081" width="12.625" style="67" customWidth="1"/>
    <col min="3082" max="3325" width="9" style="67" customWidth="1"/>
    <col min="3326" max="3326" width="28.5" style="67" customWidth="1"/>
    <col min="3327" max="3328" width="12.625" style="67" customWidth="1"/>
    <col min="3329" max="3333" width="18.375" style="67" customWidth="1"/>
    <col min="3334" max="3334" width="19.125" style="67" customWidth="1"/>
    <col min="3335" max="3336" width="9" style="67" customWidth="1"/>
    <col min="3337" max="3337" width="12.625" style="67" customWidth="1"/>
    <col min="3338" max="3581" width="9" style="67" customWidth="1"/>
    <col min="3582" max="3582" width="28.5" style="67" customWidth="1"/>
    <col min="3583" max="3584" width="12.625" style="67" customWidth="1"/>
    <col min="3585" max="3589" width="18.375" style="67" customWidth="1"/>
    <col min="3590" max="3590" width="19.125" style="67" customWidth="1"/>
    <col min="3591" max="3592" width="9" style="67" customWidth="1"/>
    <col min="3593" max="3593" width="12.625" style="67" customWidth="1"/>
    <col min="3594" max="3837" width="9" style="67" customWidth="1"/>
    <col min="3838" max="3838" width="28.5" style="67" customWidth="1"/>
    <col min="3839" max="3840" width="12.625" style="67" customWidth="1"/>
    <col min="3841" max="3845" width="18.375" style="67" customWidth="1"/>
    <col min="3846" max="3846" width="19.125" style="67" customWidth="1"/>
    <col min="3847" max="3848" width="9" style="67" customWidth="1"/>
    <col min="3849" max="3849" width="12.625" style="67" customWidth="1"/>
    <col min="3850" max="4093" width="9" style="67" customWidth="1"/>
    <col min="4094" max="4094" width="28.5" style="67" customWidth="1"/>
    <col min="4095" max="4096" width="12.625" style="67" customWidth="1"/>
    <col min="4097" max="4101" width="18.375" style="67" customWidth="1"/>
    <col min="4102" max="4102" width="19.125" style="67" customWidth="1"/>
    <col min="4103" max="4104" width="9" style="67" customWidth="1"/>
    <col min="4105" max="4105" width="12.625" style="67" customWidth="1"/>
    <col min="4106" max="4349" width="9" style="67" customWidth="1"/>
    <col min="4350" max="4350" width="28.5" style="67" customWidth="1"/>
    <col min="4351" max="4352" width="12.625" style="67" customWidth="1"/>
    <col min="4353" max="4357" width="18.375" style="67" customWidth="1"/>
    <col min="4358" max="4358" width="19.125" style="67" customWidth="1"/>
    <col min="4359" max="4360" width="9" style="67" customWidth="1"/>
    <col min="4361" max="4361" width="12.625" style="67" customWidth="1"/>
    <col min="4362" max="4605" width="9" style="67" customWidth="1"/>
    <col min="4606" max="4606" width="28.5" style="67" customWidth="1"/>
    <col min="4607" max="4608" width="12.625" style="67" customWidth="1"/>
    <col min="4609" max="4613" width="18.375" style="67" customWidth="1"/>
    <col min="4614" max="4614" width="19.125" style="67" customWidth="1"/>
    <col min="4615" max="4616" width="9" style="67" customWidth="1"/>
    <col min="4617" max="4617" width="12.625" style="67" customWidth="1"/>
    <col min="4618" max="4861" width="9" style="67" customWidth="1"/>
    <col min="4862" max="4862" width="28.5" style="67" customWidth="1"/>
    <col min="4863" max="4864" width="12.625" style="67" customWidth="1"/>
    <col min="4865" max="4869" width="18.375" style="67" customWidth="1"/>
    <col min="4870" max="4870" width="19.125" style="67" customWidth="1"/>
    <col min="4871" max="4872" width="9" style="67" customWidth="1"/>
    <col min="4873" max="4873" width="12.625" style="67" customWidth="1"/>
    <col min="4874" max="5117" width="9" style="67" customWidth="1"/>
    <col min="5118" max="5118" width="28.5" style="67" customWidth="1"/>
    <col min="5119" max="5120" width="12.625" style="67" customWidth="1"/>
    <col min="5121" max="5125" width="18.375" style="67" customWidth="1"/>
    <col min="5126" max="5126" width="19.125" style="67" customWidth="1"/>
    <col min="5127" max="5128" width="9" style="67" customWidth="1"/>
    <col min="5129" max="5129" width="12.625" style="67" customWidth="1"/>
    <col min="5130" max="5373" width="9" style="67" customWidth="1"/>
    <col min="5374" max="5374" width="28.5" style="67" customWidth="1"/>
    <col min="5375" max="5376" width="12.625" style="67" customWidth="1"/>
    <col min="5377" max="5381" width="18.375" style="67" customWidth="1"/>
    <col min="5382" max="5382" width="19.125" style="67" customWidth="1"/>
    <col min="5383" max="5384" width="9" style="67" customWidth="1"/>
    <col min="5385" max="5385" width="12.625" style="67" customWidth="1"/>
    <col min="5386" max="5629" width="9" style="67" customWidth="1"/>
    <col min="5630" max="5630" width="28.5" style="67" customWidth="1"/>
    <col min="5631" max="5632" width="12.625" style="67" customWidth="1"/>
    <col min="5633" max="5637" width="18.375" style="67" customWidth="1"/>
    <col min="5638" max="5638" width="19.125" style="67" customWidth="1"/>
    <col min="5639" max="5640" width="9" style="67" customWidth="1"/>
    <col min="5641" max="5641" width="12.625" style="67" customWidth="1"/>
    <col min="5642" max="5885" width="9" style="67" customWidth="1"/>
    <col min="5886" max="5886" width="28.5" style="67" customWidth="1"/>
    <col min="5887" max="5888" width="12.625" style="67" customWidth="1"/>
    <col min="5889" max="5893" width="18.375" style="67" customWidth="1"/>
    <col min="5894" max="5894" width="19.125" style="67" customWidth="1"/>
    <col min="5895" max="5896" width="9" style="67" customWidth="1"/>
    <col min="5897" max="5897" width="12.625" style="67" customWidth="1"/>
    <col min="5898" max="6141" width="9" style="67" customWidth="1"/>
    <col min="6142" max="6142" width="28.5" style="67" customWidth="1"/>
    <col min="6143" max="6144" width="12.625" style="67" customWidth="1"/>
    <col min="6145" max="6149" width="18.375" style="67" customWidth="1"/>
    <col min="6150" max="6150" width="19.125" style="67" customWidth="1"/>
    <col min="6151" max="6152" width="9" style="67" customWidth="1"/>
    <col min="6153" max="6153" width="12.625" style="67" customWidth="1"/>
    <col min="6154" max="6397" width="9" style="67" customWidth="1"/>
    <col min="6398" max="6398" width="28.5" style="67" customWidth="1"/>
    <col min="6399" max="6400" width="12.625" style="67" customWidth="1"/>
    <col min="6401" max="6405" width="18.375" style="67" customWidth="1"/>
    <col min="6406" max="6406" width="19.125" style="67" customWidth="1"/>
    <col min="6407" max="6408" width="9" style="67" customWidth="1"/>
    <col min="6409" max="6409" width="12.625" style="67" customWidth="1"/>
    <col min="6410" max="6653" width="9" style="67" customWidth="1"/>
    <col min="6654" max="6654" width="28.5" style="67" customWidth="1"/>
    <col min="6655" max="6656" width="12.625" style="67" customWidth="1"/>
    <col min="6657" max="6661" width="18.375" style="67" customWidth="1"/>
    <col min="6662" max="6662" width="19.125" style="67" customWidth="1"/>
    <col min="6663" max="6664" width="9" style="67" customWidth="1"/>
    <col min="6665" max="6665" width="12.625" style="67" customWidth="1"/>
    <col min="6666" max="6909" width="9" style="67" customWidth="1"/>
    <col min="6910" max="6910" width="28.5" style="67" customWidth="1"/>
    <col min="6911" max="6912" width="12.625" style="67" customWidth="1"/>
    <col min="6913" max="6917" width="18.375" style="67" customWidth="1"/>
    <col min="6918" max="6918" width="19.125" style="67" customWidth="1"/>
    <col min="6919" max="6920" width="9" style="67" customWidth="1"/>
    <col min="6921" max="6921" width="12.625" style="67" customWidth="1"/>
    <col min="6922" max="7165" width="9" style="67" customWidth="1"/>
    <col min="7166" max="7166" width="28.5" style="67" customWidth="1"/>
    <col min="7167" max="7168" width="12.625" style="67" customWidth="1"/>
    <col min="7169" max="7173" width="18.375" style="67" customWidth="1"/>
    <col min="7174" max="7174" width="19.125" style="67" customWidth="1"/>
    <col min="7175" max="7176" width="9" style="67" customWidth="1"/>
    <col min="7177" max="7177" width="12.625" style="67" customWidth="1"/>
    <col min="7178" max="7421" width="9" style="67" customWidth="1"/>
    <col min="7422" max="7422" width="28.5" style="67" customWidth="1"/>
    <col min="7423" max="7424" width="12.625" style="67" customWidth="1"/>
    <col min="7425" max="7429" width="18.375" style="67" customWidth="1"/>
    <col min="7430" max="7430" width="19.125" style="67" customWidth="1"/>
    <col min="7431" max="7432" width="9" style="67" customWidth="1"/>
    <col min="7433" max="7433" width="12.625" style="67" customWidth="1"/>
    <col min="7434" max="7677" width="9" style="67" customWidth="1"/>
    <col min="7678" max="7678" width="28.5" style="67" customWidth="1"/>
    <col min="7679" max="7680" width="12.625" style="67" customWidth="1"/>
    <col min="7681" max="7685" width="18.375" style="67" customWidth="1"/>
    <col min="7686" max="7686" width="19.125" style="67" customWidth="1"/>
    <col min="7687" max="7688" width="9" style="67" customWidth="1"/>
    <col min="7689" max="7689" width="12.625" style="67" customWidth="1"/>
    <col min="7690" max="7933" width="9" style="67" customWidth="1"/>
    <col min="7934" max="7934" width="28.5" style="67" customWidth="1"/>
    <col min="7935" max="7936" width="12.625" style="67" customWidth="1"/>
    <col min="7937" max="7941" width="18.375" style="67" customWidth="1"/>
    <col min="7942" max="7942" width="19.125" style="67" customWidth="1"/>
    <col min="7943" max="7944" width="9" style="67" customWidth="1"/>
    <col min="7945" max="7945" width="12.625" style="67" customWidth="1"/>
    <col min="7946" max="8189" width="9" style="67" customWidth="1"/>
    <col min="8190" max="8190" width="28.5" style="67" customWidth="1"/>
    <col min="8191" max="8192" width="12.625" style="67" customWidth="1"/>
    <col min="8193" max="8197" width="18.375" style="67" customWidth="1"/>
    <col min="8198" max="8198" width="19.125" style="67" customWidth="1"/>
    <col min="8199" max="8200" width="9" style="67" customWidth="1"/>
    <col min="8201" max="8201" width="12.625" style="67" customWidth="1"/>
    <col min="8202" max="8445" width="9" style="67" customWidth="1"/>
    <col min="8446" max="8446" width="28.5" style="67" customWidth="1"/>
    <col min="8447" max="8448" width="12.625" style="67" customWidth="1"/>
    <col min="8449" max="8453" width="18.375" style="67" customWidth="1"/>
    <col min="8454" max="8454" width="19.125" style="67" customWidth="1"/>
    <col min="8455" max="8456" width="9" style="67" customWidth="1"/>
    <col min="8457" max="8457" width="12.625" style="67" customWidth="1"/>
    <col min="8458" max="8701" width="9" style="67" customWidth="1"/>
    <col min="8702" max="8702" width="28.5" style="67" customWidth="1"/>
    <col min="8703" max="8704" width="12.625" style="67" customWidth="1"/>
    <col min="8705" max="8709" width="18.375" style="67" customWidth="1"/>
    <col min="8710" max="8710" width="19.125" style="67" customWidth="1"/>
    <col min="8711" max="8712" width="9" style="67" customWidth="1"/>
    <col min="8713" max="8713" width="12.625" style="67" customWidth="1"/>
    <col min="8714" max="8957" width="9" style="67" customWidth="1"/>
    <col min="8958" max="8958" width="28.5" style="67" customWidth="1"/>
    <col min="8959" max="8960" width="12.625" style="67" customWidth="1"/>
    <col min="8961" max="8965" width="18.375" style="67" customWidth="1"/>
    <col min="8966" max="8966" width="19.125" style="67" customWidth="1"/>
    <col min="8967" max="8968" width="9" style="67" customWidth="1"/>
    <col min="8969" max="8969" width="12.625" style="67" customWidth="1"/>
    <col min="8970" max="9213" width="9" style="67" customWidth="1"/>
    <col min="9214" max="9214" width="28.5" style="67" customWidth="1"/>
    <col min="9215" max="9216" width="12.625" style="67" customWidth="1"/>
    <col min="9217" max="9221" width="18.375" style="67" customWidth="1"/>
    <col min="9222" max="9222" width="19.125" style="67" customWidth="1"/>
    <col min="9223" max="9224" width="9" style="67" customWidth="1"/>
    <col min="9225" max="9225" width="12.625" style="67" customWidth="1"/>
    <col min="9226" max="9469" width="9" style="67" customWidth="1"/>
    <col min="9470" max="9470" width="28.5" style="67" customWidth="1"/>
    <col min="9471" max="9472" width="12.625" style="67" customWidth="1"/>
    <col min="9473" max="9477" width="18.375" style="67" customWidth="1"/>
    <col min="9478" max="9478" width="19.125" style="67" customWidth="1"/>
    <col min="9479" max="9480" width="9" style="67" customWidth="1"/>
    <col min="9481" max="9481" width="12.625" style="67" customWidth="1"/>
    <col min="9482" max="9725" width="9" style="67" customWidth="1"/>
    <col min="9726" max="9726" width="28.5" style="67" customWidth="1"/>
    <col min="9727" max="9728" width="12.625" style="67" customWidth="1"/>
    <col min="9729" max="9733" width="18.375" style="67" customWidth="1"/>
    <col min="9734" max="9734" width="19.125" style="67" customWidth="1"/>
    <col min="9735" max="9736" width="9" style="67" customWidth="1"/>
    <col min="9737" max="9737" width="12.625" style="67" customWidth="1"/>
    <col min="9738" max="9981" width="9" style="67" customWidth="1"/>
    <col min="9982" max="9982" width="28.5" style="67" customWidth="1"/>
    <col min="9983" max="9984" width="12.625" style="67" customWidth="1"/>
    <col min="9985" max="9989" width="18.375" style="67" customWidth="1"/>
    <col min="9990" max="9990" width="19.125" style="67" customWidth="1"/>
    <col min="9991" max="9992" width="9" style="67" customWidth="1"/>
    <col min="9993" max="9993" width="12.625" style="67" customWidth="1"/>
    <col min="9994" max="10237" width="9" style="67" customWidth="1"/>
    <col min="10238" max="10238" width="28.5" style="67" customWidth="1"/>
    <col min="10239" max="10240" width="12.625" style="67" customWidth="1"/>
    <col min="10241" max="10245" width="18.375" style="67" customWidth="1"/>
    <col min="10246" max="10246" width="19.125" style="67" customWidth="1"/>
    <col min="10247" max="10248" width="9" style="67" customWidth="1"/>
    <col min="10249" max="10249" width="12.625" style="67" customWidth="1"/>
    <col min="10250" max="10493" width="9" style="67" customWidth="1"/>
    <col min="10494" max="10494" width="28.5" style="67" customWidth="1"/>
    <col min="10495" max="10496" width="12.625" style="67" customWidth="1"/>
    <col min="10497" max="10501" width="18.375" style="67" customWidth="1"/>
    <col min="10502" max="10502" width="19.125" style="67" customWidth="1"/>
    <col min="10503" max="10504" width="9" style="67" customWidth="1"/>
    <col min="10505" max="10505" width="12.625" style="67" customWidth="1"/>
    <col min="10506" max="10749" width="9" style="67" customWidth="1"/>
    <col min="10750" max="10750" width="28.5" style="67" customWidth="1"/>
    <col min="10751" max="10752" width="12.625" style="67" customWidth="1"/>
    <col min="10753" max="10757" width="18.375" style="67" customWidth="1"/>
    <col min="10758" max="10758" width="19.125" style="67" customWidth="1"/>
    <col min="10759" max="10760" width="9" style="67" customWidth="1"/>
    <col min="10761" max="10761" width="12.625" style="67" customWidth="1"/>
    <col min="10762" max="11005" width="9" style="67" customWidth="1"/>
    <col min="11006" max="11006" width="28.5" style="67" customWidth="1"/>
    <col min="11007" max="11008" width="12.625" style="67" customWidth="1"/>
    <col min="11009" max="11013" width="18.375" style="67" customWidth="1"/>
    <col min="11014" max="11014" width="19.125" style="67" customWidth="1"/>
    <col min="11015" max="11016" width="9" style="67" customWidth="1"/>
    <col min="11017" max="11017" width="12.625" style="67" customWidth="1"/>
    <col min="11018" max="11261" width="9" style="67" customWidth="1"/>
    <col min="11262" max="11262" width="28.5" style="67" customWidth="1"/>
    <col min="11263" max="11264" width="12.625" style="67" customWidth="1"/>
    <col min="11265" max="11269" width="18.375" style="67" customWidth="1"/>
    <col min="11270" max="11270" width="19.125" style="67" customWidth="1"/>
    <col min="11271" max="11272" width="9" style="67" customWidth="1"/>
    <col min="11273" max="11273" width="12.625" style="67" customWidth="1"/>
    <col min="11274" max="11517" width="9" style="67" customWidth="1"/>
    <col min="11518" max="11518" width="28.5" style="67" customWidth="1"/>
    <col min="11519" max="11520" width="12.625" style="67" customWidth="1"/>
    <col min="11521" max="11525" width="18.375" style="67" customWidth="1"/>
    <col min="11526" max="11526" width="19.125" style="67" customWidth="1"/>
    <col min="11527" max="11528" width="9" style="67" customWidth="1"/>
    <col min="11529" max="11529" width="12.625" style="67" customWidth="1"/>
    <col min="11530" max="11773" width="9" style="67" customWidth="1"/>
    <col min="11774" max="11774" width="28.5" style="67" customWidth="1"/>
    <col min="11775" max="11776" width="12.625" style="67" customWidth="1"/>
    <col min="11777" max="11781" width="18.375" style="67" customWidth="1"/>
    <col min="11782" max="11782" width="19.125" style="67" customWidth="1"/>
    <col min="11783" max="11784" width="9" style="67" customWidth="1"/>
    <col min="11785" max="11785" width="12.625" style="67" customWidth="1"/>
    <col min="11786" max="12029" width="9" style="67" customWidth="1"/>
    <col min="12030" max="12030" width="28.5" style="67" customWidth="1"/>
    <col min="12031" max="12032" width="12.625" style="67" customWidth="1"/>
    <col min="12033" max="12037" width="18.375" style="67" customWidth="1"/>
    <col min="12038" max="12038" width="19.125" style="67" customWidth="1"/>
    <col min="12039" max="12040" width="9" style="67" customWidth="1"/>
    <col min="12041" max="12041" width="12.625" style="67" customWidth="1"/>
    <col min="12042" max="12285" width="9" style="67" customWidth="1"/>
    <col min="12286" max="12286" width="28.5" style="67" customWidth="1"/>
    <col min="12287" max="12288" width="12.625" style="67" customWidth="1"/>
    <col min="12289" max="12293" width="18.375" style="67" customWidth="1"/>
    <col min="12294" max="12294" width="19.125" style="67" customWidth="1"/>
    <col min="12295" max="12296" width="9" style="67" customWidth="1"/>
    <col min="12297" max="12297" width="12.625" style="67" customWidth="1"/>
    <col min="12298" max="12541" width="9" style="67" customWidth="1"/>
    <col min="12542" max="12542" width="28.5" style="67" customWidth="1"/>
    <col min="12543" max="12544" width="12.625" style="67" customWidth="1"/>
    <col min="12545" max="12549" width="18.375" style="67" customWidth="1"/>
    <col min="12550" max="12550" width="19.125" style="67" customWidth="1"/>
    <col min="12551" max="12552" width="9" style="67" customWidth="1"/>
    <col min="12553" max="12553" width="12.625" style="67" customWidth="1"/>
    <col min="12554" max="12797" width="9" style="67" customWidth="1"/>
    <col min="12798" max="12798" width="28.5" style="67" customWidth="1"/>
    <col min="12799" max="12800" width="12.625" style="67" customWidth="1"/>
    <col min="12801" max="12805" width="18.375" style="67" customWidth="1"/>
    <col min="12806" max="12806" width="19.125" style="67" customWidth="1"/>
    <col min="12807" max="12808" width="9" style="67" customWidth="1"/>
    <col min="12809" max="12809" width="12.625" style="67" customWidth="1"/>
    <col min="12810" max="13053" width="9" style="67" customWidth="1"/>
    <col min="13054" max="13054" width="28.5" style="67" customWidth="1"/>
    <col min="13055" max="13056" width="12.625" style="67" customWidth="1"/>
    <col min="13057" max="13061" width="18.375" style="67" customWidth="1"/>
    <col min="13062" max="13062" width="19.125" style="67" customWidth="1"/>
    <col min="13063" max="13064" width="9" style="67" customWidth="1"/>
    <col min="13065" max="13065" width="12.625" style="67" customWidth="1"/>
    <col min="13066" max="13309" width="9" style="67" customWidth="1"/>
    <col min="13310" max="13310" width="28.5" style="67" customWidth="1"/>
    <col min="13311" max="13312" width="12.625" style="67" customWidth="1"/>
    <col min="13313" max="13317" width="18.375" style="67" customWidth="1"/>
    <col min="13318" max="13318" width="19.125" style="67" customWidth="1"/>
    <col min="13319" max="13320" width="9" style="67" customWidth="1"/>
    <col min="13321" max="13321" width="12.625" style="67" customWidth="1"/>
    <col min="13322" max="13565" width="9" style="67" customWidth="1"/>
    <col min="13566" max="13566" width="28.5" style="67" customWidth="1"/>
    <col min="13567" max="13568" width="12.625" style="67" customWidth="1"/>
    <col min="13569" max="13573" width="18.375" style="67" customWidth="1"/>
    <col min="13574" max="13574" width="19.125" style="67" customWidth="1"/>
    <col min="13575" max="13576" width="9" style="67" customWidth="1"/>
    <col min="13577" max="13577" width="12.625" style="67" customWidth="1"/>
    <col min="13578" max="13821" width="9" style="67" customWidth="1"/>
    <col min="13822" max="13822" width="28.5" style="67" customWidth="1"/>
    <col min="13823" max="13824" width="12.625" style="67" customWidth="1"/>
    <col min="13825" max="13829" width="18.375" style="67" customWidth="1"/>
    <col min="13830" max="13830" width="19.125" style="67" customWidth="1"/>
    <col min="13831" max="13832" width="9" style="67" customWidth="1"/>
    <col min="13833" max="13833" width="12.625" style="67" customWidth="1"/>
    <col min="13834" max="14077" width="9" style="67" customWidth="1"/>
    <col min="14078" max="14078" width="28.5" style="67" customWidth="1"/>
    <col min="14079" max="14080" width="12.625" style="67" customWidth="1"/>
    <col min="14081" max="14085" width="18.375" style="67" customWidth="1"/>
    <col min="14086" max="14086" width="19.125" style="67" customWidth="1"/>
    <col min="14087" max="14088" width="9" style="67" customWidth="1"/>
    <col min="14089" max="14089" width="12.625" style="67" customWidth="1"/>
    <col min="14090" max="14333" width="9" style="67" customWidth="1"/>
    <col min="14334" max="14334" width="28.5" style="67" customWidth="1"/>
    <col min="14335" max="14336" width="12.625" style="67" customWidth="1"/>
    <col min="14337" max="14341" width="18.375" style="67" customWidth="1"/>
    <col min="14342" max="14342" width="19.125" style="67" customWidth="1"/>
    <col min="14343" max="14344" width="9" style="67" customWidth="1"/>
    <col min="14345" max="14345" width="12.625" style="67" customWidth="1"/>
    <col min="14346" max="14589" width="9" style="67" customWidth="1"/>
    <col min="14590" max="14590" width="28.5" style="67" customWidth="1"/>
    <col min="14591" max="14592" width="12.625" style="67" customWidth="1"/>
    <col min="14593" max="14597" width="18.375" style="67" customWidth="1"/>
    <col min="14598" max="14598" width="19.125" style="67" customWidth="1"/>
    <col min="14599" max="14600" width="9" style="67" customWidth="1"/>
    <col min="14601" max="14601" width="12.625" style="67" customWidth="1"/>
    <col min="14602" max="14845" width="9" style="67" customWidth="1"/>
    <col min="14846" max="14846" width="28.5" style="67" customWidth="1"/>
    <col min="14847" max="14848" width="12.625" style="67" customWidth="1"/>
    <col min="14849" max="14853" width="18.375" style="67" customWidth="1"/>
    <col min="14854" max="14854" width="19.125" style="67" customWidth="1"/>
    <col min="14855" max="14856" width="9" style="67" customWidth="1"/>
    <col min="14857" max="14857" width="12.625" style="67" customWidth="1"/>
    <col min="14858" max="15101" width="9" style="67" customWidth="1"/>
    <col min="15102" max="15102" width="28.5" style="67" customWidth="1"/>
    <col min="15103" max="15104" width="12.625" style="67" customWidth="1"/>
    <col min="15105" max="15109" width="18.375" style="67" customWidth="1"/>
    <col min="15110" max="15110" width="19.125" style="67" customWidth="1"/>
    <col min="15111" max="15112" width="9" style="67" customWidth="1"/>
    <col min="15113" max="15113" width="12.625" style="67" customWidth="1"/>
    <col min="15114" max="15357" width="9" style="67" customWidth="1"/>
    <col min="15358" max="15358" width="28.5" style="67" customWidth="1"/>
    <col min="15359" max="15360" width="12.625" style="67" customWidth="1"/>
    <col min="15361" max="15365" width="18.375" style="67" customWidth="1"/>
    <col min="15366" max="15366" width="19.125" style="67" customWidth="1"/>
    <col min="15367" max="15368" width="9" style="67" customWidth="1"/>
    <col min="15369" max="15369" width="12.625" style="67" customWidth="1"/>
    <col min="15370" max="15613" width="9" style="67" customWidth="1"/>
    <col min="15614" max="15614" width="28.5" style="67" customWidth="1"/>
    <col min="15615" max="15616" width="12.625" style="67" customWidth="1"/>
    <col min="15617" max="15621" width="18.375" style="67" customWidth="1"/>
    <col min="15622" max="15622" width="19.125" style="67" customWidth="1"/>
    <col min="15623" max="15624" width="9" style="67" customWidth="1"/>
    <col min="15625" max="15625" width="12.625" style="67" customWidth="1"/>
    <col min="15626" max="15869" width="9" style="67" customWidth="1"/>
    <col min="15870" max="15870" width="28.5" style="67" customWidth="1"/>
    <col min="15871" max="15872" width="12.625" style="67" customWidth="1"/>
    <col min="15873" max="15877" width="18.375" style="67" customWidth="1"/>
    <col min="15878" max="15878" width="19.125" style="67" customWidth="1"/>
    <col min="15879" max="15880" width="9" style="67" customWidth="1"/>
    <col min="15881" max="15881" width="12.625" style="67" customWidth="1"/>
    <col min="15882" max="16125" width="9" style="67" customWidth="1"/>
    <col min="16126" max="16126" width="28.5" style="67" customWidth="1"/>
    <col min="16127" max="16128" width="12.625" style="67" customWidth="1"/>
    <col min="16129" max="16133" width="18.375" style="67" customWidth="1"/>
    <col min="16134" max="16134" width="19.125" style="67" customWidth="1"/>
    <col min="16135" max="16136" width="9" style="67" customWidth="1"/>
    <col min="16137" max="16137" width="12.625" style="67" customWidth="1"/>
    <col min="16138" max="16379" width="9" style="67" customWidth="1"/>
  </cols>
  <sheetData>
    <row r="1" spans="1:11" ht="15" customHeight="1">
      <c r="A1" s="280" t="s">
        <v>1676</v>
      </c>
      <c r="B1" s="34"/>
      <c r="C1" s="34"/>
      <c r="D1" s="34"/>
      <c r="E1" s="34"/>
      <c r="F1" s="34"/>
      <c r="G1" s="34"/>
      <c r="H1" s="34"/>
      <c r="I1" s="34"/>
      <c r="J1" s="34"/>
      <c r="K1"/>
    </row>
    <row r="2" spans="1:11" ht="18.600000000000001" customHeight="1">
      <c r="A2" s="34"/>
      <c r="B2" s="34"/>
      <c r="C2" s="34"/>
      <c r="D2" s="34"/>
      <c r="E2" s="34"/>
      <c r="F2" s="34"/>
      <c r="G2" s="34"/>
      <c r="H2" s="34"/>
      <c r="I2" s="34"/>
      <c r="J2" s="34"/>
      <c r="K2" s="34"/>
    </row>
    <row r="3" spans="1:11" ht="17.25" customHeight="1">
      <c r="A3" s="392"/>
      <c r="B3" s="34"/>
      <c r="C3" s="34"/>
      <c r="D3" s="34"/>
      <c r="E3" s="34"/>
      <c r="F3" s="34"/>
      <c r="G3" s="34"/>
      <c r="H3" s="34"/>
      <c r="I3" s="556" t="s">
        <v>2012</v>
      </c>
      <c r="J3" s="556"/>
      <c r="K3" s="556"/>
    </row>
    <row r="4" spans="1:11" ht="13.7" customHeight="1">
      <c r="A4" s="34"/>
      <c r="B4" s="34"/>
      <c r="C4" s="34"/>
      <c r="D4" s="34"/>
      <c r="E4" s="34"/>
      <c r="F4" s="34"/>
      <c r="G4" s="34"/>
      <c r="H4" s="34"/>
      <c r="I4" s="34"/>
      <c r="J4" s="34"/>
      <c r="K4" s="34"/>
    </row>
    <row r="5" spans="1:11" ht="29.1" customHeight="1">
      <c r="A5" s="392"/>
      <c r="B5" s="34"/>
      <c r="C5" s="34"/>
      <c r="D5" s="34"/>
      <c r="E5" s="563" t="s">
        <v>4</v>
      </c>
      <c r="F5" s="564"/>
      <c r="G5" s="564"/>
      <c r="H5" s="565"/>
      <c r="I5" s="34"/>
      <c r="J5" s="523"/>
      <c r="K5" s="528"/>
    </row>
    <row r="6" spans="1:11" ht="13.7" customHeight="1">
      <c r="A6" s="34"/>
      <c r="B6" s="557" t="s">
        <v>1992</v>
      </c>
      <c r="C6" s="557"/>
      <c r="D6" s="558" t="s">
        <v>1997</v>
      </c>
      <c r="E6" s="566"/>
      <c r="F6" s="567"/>
      <c r="G6" s="567"/>
      <c r="H6" s="568"/>
      <c r="I6" s="501"/>
      <c r="J6" s="572"/>
      <c r="K6" s="572"/>
    </row>
    <row r="7" spans="1:11" ht="13.7" customHeight="1">
      <c r="A7" s="34"/>
      <c r="B7" s="557"/>
      <c r="C7" s="557"/>
      <c r="D7" s="558"/>
      <c r="E7" s="569"/>
      <c r="F7" s="570"/>
      <c r="G7" s="570"/>
      <c r="H7" s="571"/>
      <c r="I7" s="300" t="s">
        <v>2013</v>
      </c>
      <c r="J7" s="559" t="s">
        <v>91</v>
      </c>
      <c r="K7" s="559"/>
    </row>
    <row r="8" spans="1:11">
      <c r="A8" s="34"/>
      <c r="B8" s="579" t="s">
        <v>1993</v>
      </c>
      <c r="C8" s="579"/>
      <c r="D8" s="300" t="s">
        <v>1998</v>
      </c>
      <c r="E8" s="580" t="s">
        <v>2007</v>
      </c>
      <c r="F8" s="581"/>
      <c r="G8" s="581"/>
      <c r="H8" s="582"/>
      <c r="I8" s="69" t="s">
        <v>2014</v>
      </c>
      <c r="J8" s="583" t="s">
        <v>2015</v>
      </c>
      <c r="K8" s="583"/>
    </row>
    <row r="9" spans="1:11">
      <c r="A9" s="34"/>
      <c r="B9" s="34"/>
      <c r="C9" s="34" t="s">
        <v>19</v>
      </c>
      <c r="D9" s="300" t="s">
        <v>1999</v>
      </c>
      <c r="E9" s="580" t="s">
        <v>1891</v>
      </c>
      <c r="F9" s="581"/>
      <c r="G9" s="581"/>
      <c r="H9" s="582"/>
      <c r="I9" s="80"/>
      <c r="J9" s="584"/>
      <c r="K9" s="584"/>
    </row>
    <row r="10" spans="1:11">
      <c r="A10" s="34"/>
      <c r="B10" s="34"/>
      <c r="C10" s="34"/>
      <c r="D10" s="300" t="s">
        <v>2000</v>
      </c>
      <c r="E10" s="585">
        <v>209181700</v>
      </c>
      <c r="F10" s="586"/>
      <c r="G10" s="586"/>
      <c r="H10" s="587"/>
      <c r="I10" s="300"/>
      <c r="J10" s="300"/>
      <c r="K10" s="300"/>
    </row>
    <row r="11" spans="1:11">
      <c r="A11" s="34"/>
      <c r="B11" s="34"/>
      <c r="C11" s="34"/>
      <c r="D11" s="300" t="s">
        <v>2001</v>
      </c>
      <c r="E11" s="560">
        <v>871439</v>
      </c>
      <c r="F11" s="561"/>
      <c r="G11" s="561"/>
      <c r="H11" s="562"/>
      <c r="I11" s="300"/>
      <c r="J11" s="301"/>
      <c r="K11" s="301"/>
    </row>
    <row r="12" spans="1:11">
      <c r="A12" s="34"/>
      <c r="B12" s="34"/>
      <c r="C12" s="34"/>
      <c r="D12" s="300" t="s">
        <v>2002</v>
      </c>
      <c r="E12" s="560">
        <v>182288995500</v>
      </c>
      <c r="F12" s="561"/>
      <c r="G12" s="561"/>
      <c r="H12" s="562"/>
      <c r="I12" s="300"/>
      <c r="J12" s="301"/>
      <c r="K12" s="301"/>
    </row>
    <row r="13" spans="1:11">
      <c r="A13" s="34"/>
      <c r="B13" s="34"/>
      <c r="C13" s="34"/>
      <c r="D13" s="300"/>
      <c r="E13" s="412"/>
      <c r="F13" s="412"/>
      <c r="G13" s="412"/>
      <c r="H13" s="412"/>
      <c r="I13" s="300"/>
      <c r="J13" s="301"/>
      <c r="K13" s="301"/>
    </row>
    <row r="14" spans="1:11" ht="14.25" thickBot="1">
      <c r="A14" s="34"/>
      <c r="B14" s="34" t="s">
        <v>1994</v>
      </c>
      <c r="C14" s="34"/>
      <c r="D14" s="34"/>
      <c r="E14" s="34"/>
      <c r="F14" s="34"/>
      <c r="G14" s="34"/>
      <c r="H14" s="34"/>
      <c r="I14" s="34"/>
      <c r="J14" s="180" t="s">
        <v>15</v>
      </c>
      <c r="K14" s="34"/>
    </row>
    <row r="15" spans="1:11" ht="13.5" customHeight="1">
      <c r="A15" s="34"/>
      <c r="B15" s="35"/>
      <c r="C15" s="68"/>
      <c r="D15" s="68"/>
      <c r="E15" s="413"/>
      <c r="F15" s="573" t="s">
        <v>105</v>
      </c>
      <c r="G15" s="574"/>
      <c r="H15" s="575"/>
      <c r="I15" s="576" t="s">
        <v>107</v>
      </c>
      <c r="J15" s="577"/>
      <c r="K15" s="578"/>
    </row>
    <row r="16" spans="1:11" ht="40.5">
      <c r="A16" s="34"/>
      <c r="B16" s="36" t="s">
        <v>1678</v>
      </c>
      <c r="C16" s="69" t="s">
        <v>1830</v>
      </c>
      <c r="D16" s="400" t="s">
        <v>2003</v>
      </c>
      <c r="E16" s="400" t="s">
        <v>2008</v>
      </c>
      <c r="F16" s="606" t="s">
        <v>2009</v>
      </c>
      <c r="G16" s="588" t="s">
        <v>2010</v>
      </c>
      <c r="H16" s="590" t="s">
        <v>1940</v>
      </c>
      <c r="I16" s="592" t="s">
        <v>2009</v>
      </c>
      <c r="J16" s="594" t="s">
        <v>2010</v>
      </c>
      <c r="K16" s="595" t="s">
        <v>1940</v>
      </c>
    </row>
    <row r="17" spans="1:11" ht="14.25" thickBot="1">
      <c r="A17" s="34"/>
      <c r="B17" s="37"/>
      <c r="C17" s="70"/>
      <c r="D17" s="70"/>
      <c r="E17" s="291"/>
      <c r="F17" s="607"/>
      <c r="G17" s="589"/>
      <c r="H17" s="591"/>
      <c r="I17" s="593"/>
      <c r="J17" s="589"/>
      <c r="K17" s="596"/>
    </row>
    <row r="18" spans="1:11">
      <c r="A18" s="34"/>
      <c r="B18" s="38" t="s">
        <v>24</v>
      </c>
      <c r="C18" s="398" t="s">
        <v>1831</v>
      </c>
      <c r="D18" s="401">
        <v>0</v>
      </c>
      <c r="E18" s="414" t="s">
        <v>1952</v>
      </c>
      <c r="F18" s="425"/>
      <c r="G18" s="454"/>
      <c r="H18" s="478" t="s">
        <v>1952</v>
      </c>
      <c r="I18" s="502"/>
      <c r="J18" s="454"/>
      <c r="K18" s="529" t="s">
        <v>1952</v>
      </c>
    </row>
    <row r="19" spans="1:11" ht="27" customHeight="1">
      <c r="A19" s="34"/>
      <c r="B19" s="39" t="s">
        <v>1679</v>
      </c>
      <c r="C19" s="72" t="s">
        <v>1832</v>
      </c>
      <c r="D19" s="82">
        <v>0</v>
      </c>
      <c r="E19" s="415" t="s">
        <v>1952</v>
      </c>
      <c r="F19" s="426"/>
      <c r="G19" s="455"/>
      <c r="H19" s="479" t="s">
        <v>1952</v>
      </c>
      <c r="I19" s="503"/>
      <c r="J19" s="455"/>
      <c r="K19" s="530" t="s">
        <v>1952</v>
      </c>
    </row>
    <row r="20" spans="1:11">
      <c r="A20" s="34"/>
      <c r="B20" s="40" t="s">
        <v>1680</v>
      </c>
      <c r="C20" s="603" t="s">
        <v>1833</v>
      </c>
      <c r="D20" s="86">
        <v>0</v>
      </c>
      <c r="E20" s="600" t="s">
        <v>1952</v>
      </c>
      <c r="F20" s="427"/>
      <c r="G20" s="456"/>
      <c r="H20" s="480" t="s">
        <v>1952</v>
      </c>
      <c r="I20" s="504"/>
      <c r="J20" s="456"/>
      <c r="K20" s="531" t="s">
        <v>1952</v>
      </c>
    </row>
    <row r="21" spans="1:11">
      <c r="A21" s="34"/>
      <c r="B21" s="41" t="s">
        <v>1681</v>
      </c>
      <c r="C21" s="604"/>
      <c r="D21" s="84">
        <v>20</v>
      </c>
      <c r="E21" s="601"/>
      <c r="F21" s="428"/>
      <c r="G21" s="457"/>
      <c r="H21" s="481" t="s">
        <v>1952</v>
      </c>
      <c r="I21" s="505"/>
      <c r="J21" s="457"/>
      <c r="K21" s="532" t="s">
        <v>1952</v>
      </c>
    </row>
    <row r="22" spans="1:11">
      <c r="A22" s="34"/>
      <c r="B22" s="41" t="s">
        <v>1682</v>
      </c>
      <c r="C22" s="604"/>
      <c r="D22" s="84">
        <v>50</v>
      </c>
      <c r="E22" s="601"/>
      <c r="F22" s="428"/>
      <c r="G22" s="457"/>
      <c r="H22" s="481" t="s">
        <v>1952</v>
      </c>
      <c r="I22" s="505"/>
      <c r="J22" s="457"/>
      <c r="K22" s="532" t="s">
        <v>1952</v>
      </c>
    </row>
    <row r="23" spans="1:11">
      <c r="A23" s="34"/>
      <c r="B23" s="41" t="s">
        <v>1683</v>
      </c>
      <c r="C23" s="604"/>
      <c r="D23" s="84">
        <v>100</v>
      </c>
      <c r="E23" s="601"/>
      <c r="F23" s="428"/>
      <c r="G23" s="457"/>
      <c r="H23" s="481" t="s">
        <v>1952</v>
      </c>
      <c r="I23" s="505"/>
      <c r="J23" s="457"/>
      <c r="K23" s="532" t="s">
        <v>1952</v>
      </c>
    </row>
    <row r="24" spans="1:11">
      <c r="A24" s="34"/>
      <c r="B24" s="42" t="s">
        <v>1684</v>
      </c>
      <c r="C24" s="605"/>
      <c r="D24" s="91">
        <v>150</v>
      </c>
      <c r="E24" s="602"/>
      <c r="F24" s="427"/>
      <c r="G24" s="456"/>
      <c r="H24" s="480" t="s">
        <v>1952</v>
      </c>
      <c r="I24" s="504"/>
      <c r="J24" s="456"/>
      <c r="K24" s="531" t="s">
        <v>1952</v>
      </c>
    </row>
    <row r="25" spans="1:11">
      <c r="A25" s="34"/>
      <c r="B25" s="39" t="s">
        <v>1685</v>
      </c>
      <c r="C25" s="74" t="s">
        <v>1834</v>
      </c>
      <c r="D25" s="82">
        <v>0</v>
      </c>
      <c r="E25" s="415" t="s">
        <v>1952</v>
      </c>
      <c r="F25" s="426"/>
      <c r="G25" s="455"/>
      <c r="H25" s="479" t="s">
        <v>1952</v>
      </c>
      <c r="I25" s="503"/>
      <c r="J25" s="455"/>
      <c r="K25" s="530" t="s">
        <v>1952</v>
      </c>
    </row>
    <row r="26" spans="1:11">
      <c r="A26" s="34"/>
      <c r="B26" s="39" t="s">
        <v>1686</v>
      </c>
      <c r="C26" s="74" t="s">
        <v>1835</v>
      </c>
      <c r="D26" s="82">
        <v>0</v>
      </c>
      <c r="E26" s="415" t="s">
        <v>1952</v>
      </c>
      <c r="F26" s="426"/>
      <c r="G26" s="455"/>
      <c r="H26" s="479" t="s">
        <v>1952</v>
      </c>
      <c r="I26" s="503"/>
      <c r="J26" s="455"/>
      <c r="K26" s="530" t="s">
        <v>1952</v>
      </c>
    </row>
    <row r="27" spans="1:11">
      <c r="A27" s="34"/>
      <c r="B27" s="40" t="s">
        <v>1687</v>
      </c>
      <c r="C27" s="608" t="s">
        <v>1836</v>
      </c>
      <c r="D27" s="86">
        <v>20</v>
      </c>
      <c r="E27" s="600" t="s">
        <v>1952</v>
      </c>
      <c r="F27" s="427"/>
      <c r="G27" s="456"/>
      <c r="H27" s="480" t="s">
        <v>1952</v>
      </c>
      <c r="I27" s="504"/>
      <c r="J27" s="456"/>
      <c r="K27" s="531" t="s">
        <v>1952</v>
      </c>
    </row>
    <row r="28" spans="1:11">
      <c r="A28" s="34"/>
      <c r="B28" s="41" t="s">
        <v>1688</v>
      </c>
      <c r="C28" s="609"/>
      <c r="D28" s="84">
        <v>50</v>
      </c>
      <c r="E28" s="601"/>
      <c r="F28" s="428"/>
      <c r="G28" s="457"/>
      <c r="H28" s="481" t="s">
        <v>1952</v>
      </c>
      <c r="I28" s="505"/>
      <c r="J28" s="457"/>
      <c r="K28" s="532" t="s">
        <v>1952</v>
      </c>
    </row>
    <row r="29" spans="1:11">
      <c r="A29" s="34"/>
      <c r="B29" s="41" t="s">
        <v>1689</v>
      </c>
      <c r="C29" s="609"/>
      <c r="D29" s="84">
        <v>100</v>
      </c>
      <c r="E29" s="601"/>
      <c r="F29" s="428"/>
      <c r="G29" s="457"/>
      <c r="H29" s="481" t="s">
        <v>1952</v>
      </c>
      <c r="I29" s="505"/>
      <c r="J29" s="457"/>
      <c r="K29" s="532" t="s">
        <v>1952</v>
      </c>
    </row>
    <row r="30" spans="1:11">
      <c r="A30" s="34"/>
      <c r="B30" s="42" t="s">
        <v>1690</v>
      </c>
      <c r="C30" s="610"/>
      <c r="D30" s="91">
        <v>150</v>
      </c>
      <c r="E30" s="602"/>
      <c r="F30" s="427"/>
      <c r="G30" s="456"/>
      <c r="H30" s="480" t="s">
        <v>1952</v>
      </c>
      <c r="I30" s="504"/>
      <c r="J30" s="456"/>
      <c r="K30" s="531" t="s">
        <v>1952</v>
      </c>
    </row>
    <row r="31" spans="1:11">
      <c r="A31" s="34"/>
      <c r="B31" s="43" t="s">
        <v>1691</v>
      </c>
      <c r="C31" s="611" t="s">
        <v>1837</v>
      </c>
      <c r="D31" s="83">
        <v>0</v>
      </c>
      <c r="E31" s="600" t="s">
        <v>1952</v>
      </c>
      <c r="F31" s="429"/>
      <c r="G31" s="458"/>
      <c r="H31" s="482" t="s">
        <v>1952</v>
      </c>
      <c r="I31" s="506"/>
      <c r="J31" s="458"/>
      <c r="K31" s="533" t="s">
        <v>1952</v>
      </c>
    </row>
    <row r="32" spans="1:11">
      <c r="A32" s="34"/>
      <c r="B32" s="41" t="s">
        <v>1692</v>
      </c>
      <c r="C32" s="612"/>
      <c r="D32" s="84">
        <v>20</v>
      </c>
      <c r="E32" s="601"/>
      <c r="F32" s="428"/>
      <c r="G32" s="457"/>
      <c r="H32" s="481" t="s">
        <v>1952</v>
      </c>
      <c r="I32" s="505"/>
      <c r="J32" s="457"/>
      <c r="K32" s="532" t="s">
        <v>1952</v>
      </c>
    </row>
    <row r="33" spans="1:11">
      <c r="A33" s="34"/>
      <c r="B33" s="41" t="s">
        <v>1693</v>
      </c>
      <c r="C33" s="612"/>
      <c r="D33" s="84">
        <v>30</v>
      </c>
      <c r="E33" s="601"/>
      <c r="F33" s="428"/>
      <c r="G33" s="457"/>
      <c r="H33" s="481" t="s">
        <v>1952</v>
      </c>
      <c r="I33" s="505"/>
      <c r="J33" s="457"/>
      <c r="K33" s="532" t="s">
        <v>1952</v>
      </c>
    </row>
    <row r="34" spans="1:11">
      <c r="A34" s="34"/>
      <c r="B34" s="41" t="s">
        <v>1694</v>
      </c>
      <c r="C34" s="612"/>
      <c r="D34" s="84">
        <v>50</v>
      </c>
      <c r="E34" s="601"/>
      <c r="F34" s="428"/>
      <c r="G34" s="457"/>
      <c r="H34" s="481" t="s">
        <v>1952</v>
      </c>
      <c r="I34" s="505"/>
      <c r="J34" s="457"/>
      <c r="K34" s="532" t="s">
        <v>1952</v>
      </c>
    </row>
    <row r="35" spans="1:11">
      <c r="A35" s="34"/>
      <c r="B35" s="41" t="s">
        <v>1695</v>
      </c>
      <c r="C35" s="612"/>
      <c r="D35" s="84">
        <v>100</v>
      </c>
      <c r="E35" s="601"/>
      <c r="F35" s="428"/>
      <c r="G35" s="457"/>
      <c r="H35" s="481" t="s">
        <v>1952</v>
      </c>
      <c r="I35" s="505"/>
      <c r="J35" s="457"/>
      <c r="K35" s="532" t="s">
        <v>1952</v>
      </c>
    </row>
    <row r="36" spans="1:11">
      <c r="A36" s="34"/>
      <c r="B36" s="44" t="s">
        <v>1696</v>
      </c>
      <c r="C36" s="613"/>
      <c r="D36" s="85">
        <v>150</v>
      </c>
      <c r="E36" s="602"/>
      <c r="F36" s="430"/>
      <c r="G36" s="459"/>
      <c r="H36" s="483" t="s">
        <v>1952</v>
      </c>
      <c r="I36" s="507"/>
      <c r="J36" s="459"/>
      <c r="K36" s="534" t="s">
        <v>1952</v>
      </c>
    </row>
    <row r="37" spans="1:11">
      <c r="A37" s="34"/>
      <c r="B37" s="40" t="s">
        <v>1697</v>
      </c>
      <c r="C37" s="603" t="s">
        <v>1838</v>
      </c>
      <c r="D37" s="86">
        <v>10</v>
      </c>
      <c r="E37" s="600" t="s">
        <v>1952</v>
      </c>
      <c r="F37" s="427"/>
      <c r="G37" s="456"/>
      <c r="H37" s="480" t="s">
        <v>1952</v>
      </c>
      <c r="I37" s="504"/>
      <c r="J37" s="456"/>
      <c r="K37" s="531" t="s">
        <v>1952</v>
      </c>
    </row>
    <row r="38" spans="1:11">
      <c r="A38" s="34"/>
      <c r="B38" s="42" t="s">
        <v>1698</v>
      </c>
      <c r="C38" s="604"/>
      <c r="D38" s="91">
        <v>20</v>
      </c>
      <c r="E38" s="601"/>
      <c r="F38" s="428"/>
      <c r="G38" s="457"/>
      <c r="H38" s="481" t="s">
        <v>1952</v>
      </c>
      <c r="I38" s="505"/>
      <c r="J38" s="457"/>
      <c r="K38" s="532" t="s">
        <v>1952</v>
      </c>
    </row>
    <row r="39" spans="1:11">
      <c r="A39" s="34"/>
      <c r="B39" s="42" t="s">
        <v>1699</v>
      </c>
      <c r="C39" s="604"/>
      <c r="D39" s="84">
        <v>50</v>
      </c>
      <c r="E39" s="601"/>
      <c r="F39" s="431"/>
      <c r="G39" s="460"/>
      <c r="H39" s="484" t="s">
        <v>1952</v>
      </c>
      <c r="I39" s="508"/>
      <c r="J39" s="460"/>
      <c r="K39" s="535" t="s">
        <v>1952</v>
      </c>
    </row>
    <row r="40" spans="1:11">
      <c r="A40" s="34"/>
      <c r="B40" s="42" t="s">
        <v>1700</v>
      </c>
      <c r="C40" s="604"/>
      <c r="D40" s="84">
        <v>100</v>
      </c>
      <c r="E40" s="601"/>
      <c r="F40" s="432"/>
      <c r="G40" s="457"/>
      <c r="H40" s="481" t="s">
        <v>1952</v>
      </c>
      <c r="I40" s="505"/>
      <c r="J40" s="457"/>
      <c r="K40" s="532" t="s">
        <v>1952</v>
      </c>
    </row>
    <row r="41" spans="1:11">
      <c r="A41" s="34"/>
      <c r="B41" s="42" t="s">
        <v>1701</v>
      </c>
      <c r="C41" s="605"/>
      <c r="D41" s="81">
        <v>150</v>
      </c>
      <c r="E41" s="602"/>
      <c r="F41" s="433"/>
      <c r="G41" s="459"/>
      <c r="H41" s="483" t="s">
        <v>1952</v>
      </c>
      <c r="I41" s="507"/>
      <c r="J41" s="459"/>
      <c r="K41" s="534" t="s">
        <v>1952</v>
      </c>
    </row>
    <row r="42" spans="1:11">
      <c r="A42" s="34"/>
      <c r="B42" s="45" t="s">
        <v>1702</v>
      </c>
      <c r="C42" s="597" t="s">
        <v>1839</v>
      </c>
      <c r="D42" s="402">
        <v>10</v>
      </c>
      <c r="E42" s="600" t="s">
        <v>1952</v>
      </c>
      <c r="F42" s="434"/>
      <c r="G42" s="458"/>
      <c r="H42" s="482" t="s">
        <v>1952</v>
      </c>
      <c r="I42" s="506"/>
      <c r="J42" s="458"/>
      <c r="K42" s="533" t="s">
        <v>1952</v>
      </c>
    </row>
    <row r="43" spans="1:11">
      <c r="A43" s="34"/>
      <c r="B43" s="42" t="s">
        <v>1703</v>
      </c>
      <c r="C43" s="598"/>
      <c r="D43" s="84">
        <v>20</v>
      </c>
      <c r="E43" s="601"/>
      <c r="F43" s="432"/>
      <c r="G43" s="457"/>
      <c r="H43" s="481" t="s">
        <v>1952</v>
      </c>
      <c r="I43" s="505"/>
      <c r="J43" s="457"/>
      <c r="K43" s="532" t="s">
        <v>1952</v>
      </c>
    </row>
    <row r="44" spans="1:11">
      <c r="A44" s="34"/>
      <c r="B44" s="42" t="s">
        <v>1704</v>
      </c>
      <c r="C44" s="598"/>
      <c r="D44" s="84">
        <v>50</v>
      </c>
      <c r="E44" s="601"/>
      <c r="F44" s="432"/>
      <c r="G44" s="457"/>
      <c r="H44" s="481" t="s">
        <v>1952</v>
      </c>
      <c r="I44" s="505"/>
      <c r="J44" s="457"/>
      <c r="K44" s="532" t="s">
        <v>1952</v>
      </c>
    </row>
    <row r="45" spans="1:11">
      <c r="A45" s="34"/>
      <c r="B45" s="42" t="s">
        <v>1705</v>
      </c>
      <c r="C45" s="598"/>
      <c r="D45" s="84">
        <v>100</v>
      </c>
      <c r="E45" s="601"/>
      <c r="F45" s="432"/>
      <c r="G45" s="457"/>
      <c r="H45" s="481" t="s">
        <v>1952</v>
      </c>
      <c r="I45" s="505"/>
      <c r="J45" s="457"/>
      <c r="K45" s="532" t="s">
        <v>1952</v>
      </c>
    </row>
    <row r="46" spans="1:11">
      <c r="A46" s="34"/>
      <c r="B46" s="42" t="s">
        <v>1706</v>
      </c>
      <c r="C46" s="599"/>
      <c r="D46" s="81">
        <v>150</v>
      </c>
      <c r="E46" s="602"/>
      <c r="F46" s="433"/>
      <c r="G46" s="459"/>
      <c r="H46" s="483" t="s">
        <v>1952</v>
      </c>
      <c r="I46" s="507"/>
      <c r="J46" s="459"/>
      <c r="K46" s="534" t="s">
        <v>1952</v>
      </c>
    </row>
    <row r="47" spans="1:11">
      <c r="A47" s="34"/>
      <c r="B47" s="46" t="s">
        <v>1707</v>
      </c>
      <c r="C47" s="597" t="s">
        <v>1840</v>
      </c>
      <c r="D47" s="69">
        <v>20</v>
      </c>
      <c r="E47" s="600" t="s">
        <v>1952</v>
      </c>
      <c r="F47" s="428"/>
      <c r="G47" s="457"/>
      <c r="H47" s="481" t="s">
        <v>1952</v>
      </c>
      <c r="I47" s="505"/>
      <c r="J47" s="457"/>
      <c r="K47" s="532" t="s">
        <v>1952</v>
      </c>
    </row>
    <row r="48" spans="1:11">
      <c r="A48" s="34"/>
      <c r="B48" s="42" t="s">
        <v>1708</v>
      </c>
      <c r="C48" s="598"/>
      <c r="D48" s="84">
        <v>50</v>
      </c>
      <c r="E48" s="601"/>
      <c r="F48" s="431"/>
      <c r="G48" s="460"/>
      <c r="H48" s="484" t="s">
        <v>1952</v>
      </c>
      <c r="I48" s="508"/>
      <c r="J48" s="460"/>
      <c r="K48" s="535" t="s">
        <v>1952</v>
      </c>
    </row>
    <row r="49" spans="1:11">
      <c r="A49" s="34"/>
      <c r="B49" s="42" t="s">
        <v>1709</v>
      </c>
      <c r="C49" s="598"/>
      <c r="D49" s="84">
        <v>100</v>
      </c>
      <c r="E49" s="601"/>
      <c r="F49" s="432"/>
      <c r="G49" s="457"/>
      <c r="H49" s="481" t="s">
        <v>1952</v>
      </c>
      <c r="I49" s="505"/>
      <c r="J49" s="457"/>
      <c r="K49" s="532" t="s">
        <v>1952</v>
      </c>
    </row>
    <row r="50" spans="1:11">
      <c r="A50" s="34"/>
      <c r="B50" s="47" t="s">
        <v>1710</v>
      </c>
      <c r="C50" s="599"/>
      <c r="D50" s="81">
        <v>150</v>
      </c>
      <c r="E50" s="602"/>
      <c r="F50" s="433"/>
      <c r="G50" s="459"/>
      <c r="H50" s="483" t="s">
        <v>1952</v>
      </c>
      <c r="I50" s="507"/>
      <c r="J50" s="459"/>
      <c r="K50" s="534" t="s">
        <v>1952</v>
      </c>
    </row>
    <row r="51" spans="1:11">
      <c r="A51" s="34"/>
      <c r="B51" s="40" t="s">
        <v>1711</v>
      </c>
      <c r="C51" s="603" t="s">
        <v>1653</v>
      </c>
      <c r="D51" s="86">
        <v>20</v>
      </c>
      <c r="E51" s="600">
        <v>0.31069999999999998</v>
      </c>
      <c r="F51" s="435">
        <v>34666417</v>
      </c>
      <c r="G51" s="460">
        <v>6933283</v>
      </c>
      <c r="H51" s="484">
        <v>0</v>
      </c>
      <c r="I51" s="508">
        <v>34666417</v>
      </c>
      <c r="J51" s="460">
        <v>6933283</v>
      </c>
      <c r="K51" s="535">
        <v>0</v>
      </c>
    </row>
    <row r="52" spans="1:11">
      <c r="A52" s="34"/>
      <c r="B52" s="40" t="s">
        <v>1712</v>
      </c>
      <c r="C52" s="604"/>
      <c r="D52" s="86">
        <v>30</v>
      </c>
      <c r="E52" s="601"/>
      <c r="F52" s="435">
        <v>1378741273</v>
      </c>
      <c r="G52" s="460">
        <v>413622382</v>
      </c>
      <c r="H52" s="484">
        <v>2.3E-3</v>
      </c>
      <c r="I52" s="508">
        <v>1378741273</v>
      </c>
      <c r="J52" s="460">
        <v>413622382</v>
      </c>
      <c r="K52" s="535">
        <v>2.3E-3</v>
      </c>
    </row>
    <row r="53" spans="1:11">
      <c r="A53" s="34"/>
      <c r="B53" s="40" t="s">
        <v>1713</v>
      </c>
      <c r="C53" s="604"/>
      <c r="D53" s="86">
        <v>40</v>
      </c>
      <c r="E53" s="601"/>
      <c r="F53" s="435">
        <v>209958931</v>
      </c>
      <c r="G53" s="460">
        <v>83983572</v>
      </c>
      <c r="H53" s="484">
        <v>5.0000000000000001E-4</v>
      </c>
      <c r="I53" s="508">
        <v>209958931</v>
      </c>
      <c r="J53" s="460">
        <v>83983572</v>
      </c>
      <c r="K53" s="535">
        <v>5.0000000000000001E-4</v>
      </c>
    </row>
    <row r="54" spans="1:11">
      <c r="A54" s="34"/>
      <c r="B54" s="41" t="s">
        <v>1714</v>
      </c>
      <c r="C54" s="604"/>
      <c r="D54" s="84">
        <v>50</v>
      </c>
      <c r="E54" s="601"/>
      <c r="F54" s="428"/>
      <c r="G54" s="457"/>
      <c r="H54" s="481" t="s">
        <v>1952</v>
      </c>
      <c r="I54" s="505"/>
      <c r="J54" s="457"/>
      <c r="K54" s="532" t="s">
        <v>1952</v>
      </c>
    </row>
    <row r="55" spans="1:11">
      <c r="A55" s="34"/>
      <c r="B55" s="40" t="s">
        <v>1715</v>
      </c>
      <c r="C55" s="604"/>
      <c r="D55" s="86">
        <v>75</v>
      </c>
      <c r="E55" s="601"/>
      <c r="F55" s="435"/>
      <c r="G55" s="460"/>
      <c r="H55" s="484" t="s">
        <v>1952</v>
      </c>
      <c r="I55" s="508"/>
      <c r="J55" s="460"/>
      <c r="K55" s="535" t="s">
        <v>1952</v>
      </c>
    </row>
    <row r="56" spans="1:11">
      <c r="A56" s="34"/>
      <c r="B56" s="41" t="s">
        <v>1716</v>
      </c>
      <c r="C56" s="604"/>
      <c r="D56" s="84">
        <v>100</v>
      </c>
      <c r="E56" s="601"/>
      <c r="F56" s="428"/>
      <c r="G56" s="457"/>
      <c r="H56" s="481" t="s">
        <v>1952</v>
      </c>
      <c r="I56" s="505"/>
      <c r="J56" s="457"/>
      <c r="K56" s="532" t="s">
        <v>1952</v>
      </c>
    </row>
    <row r="57" spans="1:11">
      <c r="A57" s="34"/>
      <c r="B57" s="42" t="s">
        <v>1717</v>
      </c>
      <c r="C57" s="604"/>
      <c r="D57" s="91">
        <v>150</v>
      </c>
      <c r="E57" s="601"/>
      <c r="F57" s="436"/>
      <c r="G57" s="461"/>
      <c r="H57" s="485" t="s">
        <v>1952</v>
      </c>
      <c r="I57" s="509"/>
      <c r="J57" s="461"/>
      <c r="K57" s="536" t="s">
        <v>1952</v>
      </c>
    </row>
    <row r="58" spans="1:11" s="172" customFormat="1">
      <c r="A58" s="34"/>
      <c r="B58" s="47" t="s">
        <v>1718</v>
      </c>
      <c r="C58" s="605"/>
      <c r="D58" s="87">
        <v>250</v>
      </c>
      <c r="E58" s="602"/>
      <c r="F58" s="437"/>
      <c r="G58" s="462"/>
      <c r="H58" s="486" t="s">
        <v>1952</v>
      </c>
      <c r="I58" s="510"/>
      <c r="J58" s="462"/>
      <c r="K58" s="537" t="s">
        <v>1952</v>
      </c>
    </row>
    <row r="59" spans="1:11">
      <c r="A59" s="34"/>
      <c r="B59" s="48" t="s">
        <v>1719</v>
      </c>
      <c r="C59" s="603" t="s">
        <v>1841</v>
      </c>
      <c r="D59" s="86">
        <v>10</v>
      </c>
      <c r="E59" s="600" t="s">
        <v>1952</v>
      </c>
      <c r="F59" s="435"/>
      <c r="G59" s="460"/>
      <c r="H59" s="484" t="s">
        <v>1952</v>
      </c>
      <c r="I59" s="508"/>
      <c r="J59" s="460"/>
      <c r="K59" s="535" t="s">
        <v>1952</v>
      </c>
    </row>
    <row r="60" spans="1:11">
      <c r="A60" s="34"/>
      <c r="B60" s="40" t="s">
        <v>1720</v>
      </c>
      <c r="C60" s="604"/>
      <c r="D60" s="86">
        <v>15</v>
      </c>
      <c r="E60" s="601"/>
      <c r="F60" s="435"/>
      <c r="G60" s="460"/>
      <c r="H60" s="484" t="s">
        <v>1952</v>
      </c>
      <c r="I60" s="508"/>
      <c r="J60" s="460"/>
      <c r="K60" s="535" t="s">
        <v>1952</v>
      </c>
    </row>
    <row r="61" spans="1:11">
      <c r="A61" s="34"/>
      <c r="B61" s="40" t="s">
        <v>1721</v>
      </c>
      <c r="C61" s="604"/>
      <c r="D61" s="86">
        <v>20</v>
      </c>
      <c r="E61" s="601"/>
      <c r="F61" s="435"/>
      <c r="G61" s="460"/>
      <c r="H61" s="484" t="s">
        <v>1952</v>
      </c>
      <c r="I61" s="508"/>
      <c r="J61" s="460"/>
      <c r="K61" s="535" t="s">
        <v>1952</v>
      </c>
    </row>
    <row r="62" spans="1:11">
      <c r="A62" s="34"/>
      <c r="B62" s="41" t="s">
        <v>1722</v>
      </c>
      <c r="C62" s="604"/>
      <c r="D62" s="84">
        <v>25</v>
      </c>
      <c r="E62" s="601"/>
      <c r="F62" s="428"/>
      <c r="G62" s="457"/>
      <c r="H62" s="481" t="s">
        <v>1952</v>
      </c>
      <c r="I62" s="505"/>
      <c r="J62" s="457"/>
      <c r="K62" s="532" t="s">
        <v>1952</v>
      </c>
    </row>
    <row r="63" spans="1:11">
      <c r="A63" s="34"/>
      <c r="B63" s="40" t="s">
        <v>1723</v>
      </c>
      <c r="C63" s="604"/>
      <c r="D63" s="86">
        <v>35</v>
      </c>
      <c r="E63" s="601"/>
      <c r="F63" s="435"/>
      <c r="G63" s="460"/>
      <c r="H63" s="484" t="s">
        <v>1952</v>
      </c>
      <c r="I63" s="508"/>
      <c r="J63" s="460"/>
      <c r="K63" s="535" t="s">
        <v>1952</v>
      </c>
    </row>
    <row r="64" spans="1:11">
      <c r="A64" s="34"/>
      <c r="B64" s="41" t="s">
        <v>1724</v>
      </c>
      <c r="C64" s="604"/>
      <c r="D64" s="84">
        <v>50</v>
      </c>
      <c r="E64" s="601"/>
      <c r="F64" s="428"/>
      <c r="G64" s="457"/>
      <c r="H64" s="481" t="s">
        <v>1952</v>
      </c>
      <c r="I64" s="505"/>
      <c r="J64" s="457"/>
      <c r="K64" s="532" t="s">
        <v>1952</v>
      </c>
    </row>
    <row r="65" spans="1:11">
      <c r="A65" s="34"/>
      <c r="B65" s="47" t="s">
        <v>1725</v>
      </c>
      <c r="C65" s="605"/>
      <c r="D65" s="87">
        <v>100</v>
      </c>
      <c r="E65" s="602"/>
      <c r="F65" s="437"/>
      <c r="G65" s="462"/>
      <c r="H65" s="486" t="s">
        <v>1952</v>
      </c>
      <c r="I65" s="510"/>
      <c r="J65" s="462"/>
      <c r="K65" s="537" t="s">
        <v>1952</v>
      </c>
    </row>
    <row r="66" spans="1:11">
      <c r="A66" s="34"/>
      <c r="B66" s="40" t="s">
        <v>1726</v>
      </c>
      <c r="C66" s="597" t="s">
        <v>1842</v>
      </c>
      <c r="D66" s="86">
        <v>20</v>
      </c>
      <c r="E66" s="600" t="s">
        <v>1952</v>
      </c>
      <c r="F66" s="427"/>
      <c r="G66" s="456"/>
      <c r="H66" s="480" t="s">
        <v>1952</v>
      </c>
      <c r="I66" s="504"/>
      <c r="J66" s="456"/>
      <c r="K66" s="531" t="s">
        <v>1952</v>
      </c>
    </row>
    <row r="67" spans="1:11">
      <c r="A67" s="34"/>
      <c r="B67" s="41" t="s">
        <v>1727</v>
      </c>
      <c r="C67" s="598"/>
      <c r="D67" s="84">
        <v>50</v>
      </c>
      <c r="E67" s="601"/>
      <c r="F67" s="428"/>
      <c r="G67" s="457"/>
      <c r="H67" s="481" t="s">
        <v>1952</v>
      </c>
      <c r="I67" s="505"/>
      <c r="J67" s="457"/>
      <c r="K67" s="532" t="s">
        <v>1952</v>
      </c>
    </row>
    <row r="68" spans="1:11">
      <c r="A68" s="34"/>
      <c r="B68" s="41" t="s">
        <v>1728</v>
      </c>
      <c r="C68" s="598"/>
      <c r="D68" s="84">
        <v>75</v>
      </c>
      <c r="E68" s="601"/>
      <c r="F68" s="428"/>
      <c r="G68" s="457"/>
      <c r="H68" s="481" t="s">
        <v>1952</v>
      </c>
      <c r="I68" s="505"/>
      <c r="J68" s="457"/>
      <c r="K68" s="532" t="s">
        <v>1952</v>
      </c>
    </row>
    <row r="69" spans="1:11">
      <c r="A69" s="34"/>
      <c r="B69" s="41" t="s">
        <v>1729</v>
      </c>
      <c r="C69" s="598"/>
      <c r="D69" s="84">
        <v>85</v>
      </c>
      <c r="E69" s="601"/>
      <c r="F69" s="428"/>
      <c r="G69" s="457"/>
      <c r="H69" s="481" t="s">
        <v>1952</v>
      </c>
      <c r="I69" s="505"/>
      <c r="J69" s="457"/>
      <c r="K69" s="532" t="s">
        <v>1952</v>
      </c>
    </row>
    <row r="70" spans="1:11">
      <c r="A70" s="34"/>
      <c r="B70" s="41" t="s">
        <v>1730</v>
      </c>
      <c r="C70" s="598"/>
      <c r="D70" s="84">
        <v>100</v>
      </c>
      <c r="E70" s="601"/>
      <c r="F70" s="428"/>
      <c r="G70" s="457"/>
      <c r="H70" s="481" t="s">
        <v>1952</v>
      </c>
      <c r="I70" s="505"/>
      <c r="J70" s="457"/>
      <c r="K70" s="532" t="s">
        <v>1952</v>
      </c>
    </row>
    <row r="71" spans="1:11">
      <c r="A71" s="34"/>
      <c r="B71" s="42" t="s">
        <v>1731</v>
      </c>
      <c r="C71" s="598"/>
      <c r="D71" s="91">
        <v>150</v>
      </c>
      <c r="E71" s="601"/>
      <c r="F71" s="436"/>
      <c r="G71" s="461"/>
      <c r="H71" s="485" t="s">
        <v>1952</v>
      </c>
      <c r="I71" s="509"/>
      <c r="J71" s="461"/>
      <c r="K71" s="536" t="s">
        <v>1952</v>
      </c>
    </row>
    <row r="72" spans="1:11" s="172" customFormat="1">
      <c r="A72" s="34"/>
      <c r="B72" s="47" t="s">
        <v>1732</v>
      </c>
      <c r="C72" s="599"/>
      <c r="D72" s="87">
        <v>250</v>
      </c>
      <c r="E72" s="602"/>
      <c r="F72" s="437"/>
      <c r="G72" s="462"/>
      <c r="H72" s="486" t="s">
        <v>1952</v>
      </c>
      <c r="I72" s="510"/>
      <c r="J72" s="462"/>
      <c r="K72" s="537" t="s">
        <v>1952</v>
      </c>
    </row>
    <row r="73" spans="1:11">
      <c r="A73" s="34"/>
      <c r="B73" s="45" t="s">
        <v>1733</v>
      </c>
      <c r="C73" s="597" t="s">
        <v>1843</v>
      </c>
      <c r="D73" s="83">
        <v>20</v>
      </c>
      <c r="E73" s="600" t="s">
        <v>1952</v>
      </c>
      <c r="F73" s="438"/>
      <c r="G73" s="463"/>
      <c r="H73" s="487" t="s">
        <v>1952</v>
      </c>
      <c r="I73" s="511"/>
      <c r="J73" s="463"/>
      <c r="K73" s="538" t="s">
        <v>1952</v>
      </c>
    </row>
    <row r="74" spans="1:11">
      <c r="A74" s="34"/>
      <c r="B74" s="49" t="s">
        <v>1734</v>
      </c>
      <c r="C74" s="598"/>
      <c r="D74" s="84">
        <v>50</v>
      </c>
      <c r="E74" s="601"/>
      <c r="F74" s="435"/>
      <c r="G74" s="460"/>
      <c r="H74" s="484" t="s">
        <v>1952</v>
      </c>
      <c r="I74" s="508"/>
      <c r="J74" s="460"/>
      <c r="K74" s="535" t="s">
        <v>1952</v>
      </c>
    </row>
    <row r="75" spans="1:11">
      <c r="A75" s="34"/>
      <c r="B75" s="49" t="s">
        <v>1735</v>
      </c>
      <c r="C75" s="598"/>
      <c r="D75" s="84">
        <v>75</v>
      </c>
      <c r="E75" s="601"/>
      <c r="F75" s="435"/>
      <c r="G75" s="460"/>
      <c r="H75" s="484" t="s">
        <v>1952</v>
      </c>
      <c r="I75" s="508"/>
      <c r="J75" s="460"/>
      <c r="K75" s="535" t="s">
        <v>1952</v>
      </c>
    </row>
    <row r="76" spans="1:11">
      <c r="A76" s="34"/>
      <c r="B76" s="49" t="s">
        <v>1736</v>
      </c>
      <c r="C76" s="598"/>
      <c r="D76" s="84">
        <v>80</v>
      </c>
      <c r="E76" s="601"/>
      <c r="F76" s="435"/>
      <c r="G76" s="460"/>
      <c r="H76" s="484" t="s">
        <v>1952</v>
      </c>
      <c r="I76" s="508"/>
      <c r="J76" s="460"/>
      <c r="K76" s="535" t="s">
        <v>1952</v>
      </c>
    </row>
    <row r="77" spans="1:11">
      <c r="A77" s="34"/>
      <c r="B77" s="50" t="s">
        <v>1737</v>
      </c>
      <c r="C77" s="598"/>
      <c r="D77" s="84">
        <v>100</v>
      </c>
      <c r="E77" s="601"/>
      <c r="F77" s="428"/>
      <c r="G77" s="457"/>
      <c r="H77" s="481" t="s">
        <v>1952</v>
      </c>
      <c r="I77" s="505"/>
      <c r="J77" s="457"/>
      <c r="K77" s="532" t="s">
        <v>1952</v>
      </c>
    </row>
    <row r="78" spans="1:11">
      <c r="A78" s="34"/>
      <c r="B78" s="50" t="s">
        <v>1738</v>
      </c>
      <c r="C78" s="598"/>
      <c r="D78" s="69">
        <v>130</v>
      </c>
      <c r="E78" s="601"/>
      <c r="F78" s="436"/>
      <c r="G78" s="461"/>
      <c r="H78" s="485" t="s">
        <v>1952</v>
      </c>
      <c r="I78" s="509"/>
      <c r="J78" s="461"/>
      <c r="K78" s="536" t="s">
        <v>1952</v>
      </c>
    </row>
    <row r="79" spans="1:11">
      <c r="A79" s="34"/>
      <c r="B79" s="50" t="s">
        <v>1739</v>
      </c>
      <c r="C79" s="598"/>
      <c r="D79" s="84">
        <v>150</v>
      </c>
      <c r="E79" s="601"/>
      <c r="F79" s="436"/>
      <c r="G79" s="461"/>
      <c r="H79" s="485" t="s">
        <v>1952</v>
      </c>
      <c r="I79" s="509"/>
      <c r="J79" s="461"/>
      <c r="K79" s="536" t="s">
        <v>1952</v>
      </c>
    </row>
    <row r="80" spans="1:11">
      <c r="A80" s="34"/>
      <c r="B80" s="45" t="s">
        <v>1740</v>
      </c>
      <c r="C80" s="603" t="s">
        <v>1844</v>
      </c>
      <c r="D80" s="83">
        <v>45</v>
      </c>
      <c r="E80" s="600" t="s">
        <v>1952</v>
      </c>
      <c r="F80" s="438"/>
      <c r="G80" s="463"/>
      <c r="H80" s="487" t="s">
        <v>1952</v>
      </c>
      <c r="I80" s="511"/>
      <c r="J80" s="463"/>
      <c r="K80" s="538" t="s">
        <v>1952</v>
      </c>
    </row>
    <row r="81" spans="1:11" s="172" customFormat="1">
      <c r="A81" s="34"/>
      <c r="B81" s="50" t="s">
        <v>1741</v>
      </c>
      <c r="C81" s="604"/>
      <c r="D81" s="69">
        <v>75</v>
      </c>
      <c r="E81" s="601"/>
      <c r="F81" s="428"/>
      <c r="G81" s="457"/>
      <c r="H81" s="481" t="s">
        <v>1952</v>
      </c>
      <c r="I81" s="505"/>
      <c r="J81" s="457"/>
      <c r="K81" s="532" t="s">
        <v>1952</v>
      </c>
    </row>
    <row r="82" spans="1:11">
      <c r="A82" s="34"/>
      <c r="B82" s="51" t="s">
        <v>1742</v>
      </c>
      <c r="C82" s="605"/>
      <c r="D82" s="85">
        <v>100</v>
      </c>
      <c r="E82" s="602"/>
      <c r="F82" s="437"/>
      <c r="G82" s="462"/>
      <c r="H82" s="486" t="s">
        <v>1952</v>
      </c>
      <c r="I82" s="510"/>
      <c r="J82" s="462"/>
      <c r="K82" s="537" t="s">
        <v>1952</v>
      </c>
    </row>
    <row r="83" spans="1:11">
      <c r="A83" s="34"/>
      <c r="B83" s="40" t="s">
        <v>1743</v>
      </c>
      <c r="C83" s="603" t="s">
        <v>1845</v>
      </c>
      <c r="D83" s="86">
        <v>20</v>
      </c>
      <c r="E83" s="600" t="s">
        <v>1952</v>
      </c>
      <c r="F83" s="435"/>
      <c r="G83" s="460"/>
      <c r="H83" s="484" t="s">
        <v>1952</v>
      </c>
      <c r="I83" s="508"/>
      <c r="J83" s="460"/>
      <c r="K83" s="535" t="s">
        <v>1952</v>
      </c>
    </row>
    <row r="84" spans="1:11">
      <c r="A84" s="34"/>
      <c r="B84" s="40" t="s">
        <v>1744</v>
      </c>
      <c r="C84" s="604"/>
      <c r="D84" s="86">
        <v>25</v>
      </c>
      <c r="E84" s="601"/>
      <c r="F84" s="435"/>
      <c r="G84" s="460"/>
      <c r="H84" s="484" t="s">
        <v>1952</v>
      </c>
      <c r="I84" s="508"/>
      <c r="J84" s="460"/>
      <c r="K84" s="535" t="s">
        <v>1952</v>
      </c>
    </row>
    <row r="85" spans="1:11">
      <c r="A85" s="34"/>
      <c r="B85" s="40" t="s">
        <v>1745</v>
      </c>
      <c r="C85" s="604"/>
      <c r="D85" s="86">
        <v>30</v>
      </c>
      <c r="E85" s="601"/>
      <c r="F85" s="435"/>
      <c r="G85" s="460"/>
      <c r="H85" s="484" t="s">
        <v>1952</v>
      </c>
      <c r="I85" s="508"/>
      <c r="J85" s="460"/>
      <c r="K85" s="535" t="s">
        <v>1952</v>
      </c>
    </row>
    <row r="86" spans="1:11">
      <c r="A86" s="34"/>
      <c r="B86" s="40" t="s">
        <v>1746</v>
      </c>
      <c r="C86" s="604"/>
      <c r="D86" s="86">
        <v>31.25</v>
      </c>
      <c r="E86" s="601"/>
      <c r="F86" s="435"/>
      <c r="G86" s="460"/>
      <c r="H86" s="484" t="s">
        <v>1952</v>
      </c>
      <c r="I86" s="508"/>
      <c r="J86" s="460"/>
      <c r="K86" s="535" t="s">
        <v>1952</v>
      </c>
    </row>
    <row r="87" spans="1:11">
      <c r="A87" s="34"/>
      <c r="B87" s="40" t="s">
        <v>1747</v>
      </c>
      <c r="C87" s="604"/>
      <c r="D87" s="86">
        <v>35</v>
      </c>
      <c r="E87" s="601"/>
      <c r="F87" s="435"/>
      <c r="G87" s="460"/>
      <c r="H87" s="484" t="s">
        <v>1952</v>
      </c>
      <c r="I87" s="508"/>
      <c r="J87" s="460"/>
      <c r="K87" s="535" t="s">
        <v>1952</v>
      </c>
    </row>
    <row r="88" spans="1:11">
      <c r="A88" s="34"/>
      <c r="B88" s="40" t="s">
        <v>1748</v>
      </c>
      <c r="C88" s="604"/>
      <c r="D88" s="86">
        <v>37.5</v>
      </c>
      <c r="E88" s="601"/>
      <c r="F88" s="435"/>
      <c r="G88" s="460"/>
      <c r="H88" s="484" t="s">
        <v>1952</v>
      </c>
      <c r="I88" s="508"/>
      <c r="J88" s="460"/>
      <c r="K88" s="535" t="s">
        <v>1952</v>
      </c>
    </row>
    <row r="89" spans="1:11">
      <c r="A89" s="34"/>
      <c r="B89" s="41" t="s">
        <v>1749</v>
      </c>
      <c r="C89" s="604"/>
      <c r="D89" s="84">
        <v>40</v>
      </c>
      <c r="E89" s="601"/>
      <c r="F89" s="428"/>
      <c r="G89" s="457"/>
      <c r="H89" s="481" t="s">
        <v>1952</v>
      </c>
      <c r="I89" s="505"/>
      <c r="J89" s="457"/>
      <c r="K89" s="532" t="s">
        <v>1952</v>
      </c>
    </row>
    <row r="90" spans="1:11">
      <c r="A90" s="34"/>
      <c r="B90" s="40" t="s">
        <v>1750</v>
      </c>
      <c r="C90" s="604"/>
      <c r="D90" s="86">
        <v>50</v>
      </c>
      <c r="E90" s="601"/>
      <c r="F90" s="435"/>
      <c r="G90" s="460"/>
      <c r="H90" s="484" t="s">
        <v>1952</v>
      </c>
      <c r="I90" s="508"/>
      <c r="J90" s="460"/>
      <c r="K90" s="535" t="s">
        <v>1952</v>
      </c>
    </row>
    <row r="91" spans="1:11">
      <c r="A91" s="34"/>
      <c r="B91" s="40" t="s">
        <v>1751</v>
      </c>
      <c r="C91" s="604"/>
      <c r="D91" s="86">
        <v>62.5</v>
      </c>
      <c r="E91" s="601"/>
      <c r="F91" s="435"/>
      <c r="G91" s="460"/>
      <c r="H91" s="484" t="s">
        <v>1952</v>
      </c>
      <c r="I91" s="508"/>
      <c r="J91" s="460"/>
      <c r="K91" s="535" t="s">
        <v>1952</v>
      </c>
    </row>
    <row r="92" spans="1:11">
      <c r="A92" s="34"/>
      <c r="B92" s="41" t="s">
        <v>1752</v>
      </c>
      <c r="C92" s="604"/>
      <c r="D92" s="84">
        <v>70</v>
      </c>
      <c r="E92" s="601"/>
      <c r="F92" s="428"/>
      <c r="G92" s="457"/>
      <c r="H92" s="481" t="s">
        <v>1952</v>
      </c>
      <c r="I92" s="505"/>
      <c r="J92" s="457"/>
      <c r="K92" s="532" t="s">
        <v>1952</v>
      </c>
    </row>
    <row r="93" spans="1:11">
      <c r="A93" s="34"/>
      <c r="B93" s="47" t="s">
        <v>1753</v>
      </c>
      <c r="C93" s="605"/>
      <c r="D93" s="87">
        <v>75</v>
      </c>
      <c r="E93" s="602"/>
      <c r="F93" s="437"/>
      <c r="G93" s="462"/>
      <c r="H93" s="486" t="s">
        <v>1952</v>
      </c>
      <c r="I93" s="510"/>
      <c r="J93" s="462"/>
      <c r="K93" s="537" t="s">
        <v>1952</v>
      </c>
    </row>
    <row r="94" spans="1:11">
      <c r="A94" s="34"/>
      <c r="B94" s="45" t="s">
        <v>1754</v>
      </c>
      <c r="C94" s="603" t="s">
        <v>1846</v>
      </c>
      <c r="D94" s="83">
        <v>30</v>
      </c>
      <c r="E94" s="600" t="s">
        <v>1952</v>
      </c>
      <c r="F94" s="438"/>
      <c r="G94" s="463"/>
      <c r="H94" s="487" t="s">
        <v>1952</v>
      </c>
      <c r="I94" s="511"/>
      <c r="J94" s="463"/>
      <c r="K94" s="538" t="s">
        <v>1952</v>
      </c>
    </row>
    <row r="95" spans="1:11">
      <c r="A95" s="34"/>
      <c r="B95" s="40" t="s">
        <v>1755</v>
      </c>
      <c r="C95" s="604"/>
      <c r="D95" s="86">
        <v>35</v>
      </c>
      <c r="E95" s="601"/>
      <c r="F95" s="435"/>
      <c r="G95" s="460"/>
      <c r="H95" s="484" t="s">
        <v>1952</v>
      </c>
      <c r="I95" s="508"/>
      <c r="J95" s="460"/>
      <c r="K95" s="535" t="s">
        <v>1952</v>
      </c>
    </row>
    <row r="96" spans="1:11">
      <c r="A96" s="34"/>
      <c r="B96" s="40" t="s">
        <v>1756</v>
      </c>
      <c r="C96" s="604"/>
      <c r="D96" s="86">
        <v>43.75</v>
      </c>
      <c r="E96" s="601"/>
      <c r="F96" s="435"/>
      <c r="G96" s="460"/>
      <c r="H96" s="484" t="s">
        <v>1952</v>
      </c>
      <c r="I96" s="508"/>
      <c r="J96" s="460"/>
      <c r="K96" s="535" t="s">
        <v>1952</v>
      </c>
    </row>
    <row r="97" spans="1:11">
      <c r="A97" s="34"/>
      <c r="B97" s="40" t="s">
        <v>1757</v>
      </c>
      <c r="C97" s="604"/>
      <c r="D97" s="86">
        <v>45</v>
      </c>
      <c r="E97" s="601"/>
      <c r="F97" s="435"/>
      <c r="G97" s="460"/>
      <c r="H97" s="484" t="s">
        <v>1952</v>
      </c>
      <c r="I97" s="508"/>
      <c r="J97" s="460"/>
      <c r="K97" s="535" t="s">
        <v>1952</v>
      </c>
    </row>
    <row r="98" spans="1:11">
      <c r="A98" s="34"/>
      <c r="B98" s="40" t="s">
        <v>1758</v>
      </c>
      <c r="C98" s="604"/>
      <c r="D98" s="86">
        <v>56.25</v>
      </c>
      <c r="E98" s="601"/>
      <c r="F98" s="435"/>
      <c r="G98" s="460"/>
      <c r="H98" s="484" t="s">
        <v>1952</v>
      </c>
      <c r="I98" s="508"/>
      <c r="J98" s="460"/>
      <c r="K98" s="535" t="s">
        <v>1952</v>
      </c>
    </row>
    <row r="99" spans="1:11">
      <c r="A99" s="34"/>
      <c r="B99" s="40" t="s">
        <v>1759</v>
      </c>
      <c r="C99" s="604"/>
      <c r="D99" s="86">
        <v>60</v>
      </c>
      <c r="E99" s="601"/>
      <c r="F99" s="435"/>
      <c r="G99" s="460"/>
      <c r="H99" s="484" t="s">
        <v>1952</v>
      </c>
      <c r="I99" s="508"/>
      <c r="J99" s="460"/>
      <c r="K99" s="535" t="s">
        <v>1952</v>
      </c>
    </row>
    <row r="100" spans="1:11">
      <c r="A100" s="34"/>
      <c r="B100" s="41" t="s">
        <v>1760</v>
      </c>
      <c r="C100" s="604"/>
      <c r="D100" s="84">
        <v>75</v>
      </c>
      <c r="E100" s="601"/>
      <c r="F100" s="428"/>
      <c r="G100" s="457"/>
      <c r="H100" s="481" t="s">
        <v>1952</v>
      </c>
      <c r="I100" s="505"/>
      <c r="J100" s="457"/>
      <c r="K100" s="532" t="s">
        <v>1952</v>
      </c>
    </row>
    <row r="101" spans="1:11">
      <c r="A101" s="34"/>
      <c r="B101" s="40" t="s">
        <v>1761</v>
      </c>
      <c r="C101" s="604"/>
      <c r="D101" s="86">
        <v>93.75</v>
      </c>
      <c r="E101" s="601"/>
      <c r="F101" s="435"/>
      <c r="G101" s="460"/>
      <c r="H101" s="484" t="s">
        <v>1952</v>
      </c>
      <c r="I101" s="508"/>
      <c r="J101" s="460"/>
      <c r="K101" s="535" t="s">
        <v>1952</v>
      </c>
    </row>
    <row r="102" spans="1:11">
      <c r="A102" s="34"/>
      <c r="B102" s="40" t="s">
        <v>1762</v>
      </c>
      <c r="C102" s="604"/>
      <c r="D102" s="86">
        <v>105</v>
      </c>
      <c r="E102" s="601"/>
      <c r="F102" s="435"/>
      <c r="G102" s="460"/>
      <c r="H102" s="484" t="s">
        <v>1952</v>
      </c>
      <c r="I102" s="508"/>
      <c r="J102" s="460"/>
      <c r="K102" s="535" t="s">
        <v>1952</v>
      </c>
    </row>
    <row r="103" spans="1:11">
      <c r="A103" s="34"/>
      <c r="B103" s="47" t="s">
        <v>1763</v>
      </c>
      <c r="C103" s="605"/>
      <c r="D103" s="87">
        <v>150</v>
      </c>
      <c r="E103" s="602"/>
      <c r="F103" s="437"/>
      <c r="G103" s="462"/>
      <c r="H103" s="486" t="s">
        <v>1952</v>
      </c>
      <c r="I103" s="510"/>
      <c r="J103" s="462"/>
      <c r="K103" s="537" t="s">
        <v>1952</v>
      </c>
    </row>
    <row r="104" spans="1:11">
      <c r="A104" s="34"/>
      <c r="B104" s="40" t="s">
        <v>1764</v>
      </c>
      <c r="C104" s="603" t="s">
        <v>1847</v>
      </c>
      <c r="D104" s="86">
        <v>70</v>
      </c>
      <c r="E104" s="600" t="s">
        <v>1952</v>
      </c>
      <c r="F104" s="435"/>
      <c r="G104" s="460"/>
      <c r="H104" s="484" t="s">
        <v>1952</v>
      </c>
      <c r="I104" s="508"/>
      <c r="J104" s="460"/>
      <c r="K104" s="535" t="s">
        <v>1952</v>
      </c>
    </row>
    <row r="105" spans="1:11">
      <c r="A105" s="34"/>
      <c r="B105" s="40" t="s">
        <v>1765</v>
      </c>
      <c r="C105" s="604"/>
      <c r="D105" s="86">
        <v>90</v>
      </c>
      <c r="E105" s="601"/>
      <c r="F105" s="435"/>
      <c r="G105" s="460"/>
      <c r="H105" s="484" t="s">
        <v>1952</v>
      </c>
      <c r="I105" s="508"/>
      <c r="J105" s="460"/>
      <c r="K105" s="535" t="s">
        <v>1952</v>
      </c>
    </row>
    <row r="106" spans="1:11">
      <c r="A106" s="34"/>
      <c r="B106" s="40" t="s">
        <v>1766</v>
      </c>
      <c r="C106" s="604"/>
      <c r="D106" s="86">
        <v>110</v>
      </c>
      <c r="E106" s="601"/>
      <c r="F106" s="435"/>
      <c r="G106" s="460"/>
      <c r="H106" s="484" t="s">
        <v>1952</v>
      </c>
      <c r="I106" s="508"/>
      <c r="J106" s="460"/>
      <c r="K106" s="535" t="s">
        <v>1952</v>
      </c>
    </row>
    <row r="107" spans="1:11">
      <c r="A107" s="34"/>
      <c r="B107" s="40" t="s">
        <v>1767</v>
      </c>
      <c r="C107" s="604"/>
      <c r="D107" s="86">
        <v>112.5</v>
      </c>
      <c r="E107" s="601"/>
      <c r="F107" s="435"/>
      <c r="G107" s="460"/>
      <c r="H107" s="484" t="s">
        <v>1952</v>
      </c>
      <c r="I107" s="508"/>
      <c r="J107" s="460"/>
      <c r="K107" s="535" t="s">
        <v>1952</v>
      </c>
    </row>
    <row r="108" spans="1:11">
      <c r="A108" s="34"/>
      <c r="B108" s="47" t="s">
        <v>1768</v>
      </c>
      <c r="C108" s="605"/>
      <c r="D108" s="87">
        <v>150</v>
      </c>
      <c r="E108" s="602"/>
      <c r="F108" s="437"/>
      <c r="G108" s="462"/>
      <c r="H108" s="486" t="s">
        <v>1952</v>
      </c>
      <c r="I108" s="510"/>
      <c r="J108" s="462"/>
      <c r="K108" s="537" t="s">
        <v>1952</v>
      </c>
    </row>
    <row r="109" spans="1:11">
      <c r="A109" s="34"/>
      <c r="B109" s="52" t="s">
        <v>1769</v>
      </c>
      <c r="C109" s="73" t="s">
        <v>1848</v>
      </c>
      <c r="D109" s="82">
        <v>60</v>
      </c>
      <c r="E109" s="416" t="s">
        <v>1952</v>
      </c>
      <c r="F109" s="426"/>
      <c r="G109" s="455"/>
      <c r="H109" s="479" t="s">
        <v>1952</v>
      </c>
      <c r="I109" s="503"/>
      <c r="J109" s="455"/>
      <c r="K109" s="530" t="s">
        <v>1952</v>
      </c>
    </row>
    <row r="110" spans="1:11">
      <c r="A110" s="34"/>
      <c r="B110" s="40" t="s">
        <v>1770</v>
      </c>
      <c r="C110" s="603" t="s">
        <v>1849</v>
      </c>
      <c r="D110" s="86">
        <v>100</v>
      </c>
      <c r="E110" s="600" t="s">
        <v>1952</v>
      </c>
      <c r="F110" s="435"/>
      <c r="G110" s="460"/>
      <c r="H110" s="484" t="s">
        <v>1952</v>
      </c>
      <c r="I110" s="508"/>
      <c r="J110" s="460"/>
      <c r="K110" s="535" t="s">
        <v>1952</v>
      </c>
    </row>
    <row r="111" spans="1:11">
      <c r="A111" s="34"/>
      <c r="B111" s="47" t="s">
        <v>1771</v>
      </c>
      <c r="C111" s="605"/>
      <c r="D111" s="87">
        <v>150</v>
      </c>
      <c r="E111" s="602"/>
      <c r="F111" s="437"/>
      <c r="G111" s="462"/>
      <c r="H111" s="486" t="s">
        <v>1952</v>
      </c>
      <c r="I111" s="510"/>
      <c r="J111" s="462"/>
      <c r="K111" s="537" t="s">
        <v>1952</v>
      </c>
    </row>
    <row r="112" spans="1:11">
      <c r="A112" s="34"/>
      <c r="B112" s="40" t="s">
        <v>1772</v>
      </c>
      <c r="C112" s="603" t="s">
        <v>1850</v>
      </c>
      <c r="D112" s="86">
        <v>100</v>
      </c>
      <c r="E112" s="600" t="s">
        <v>1952</v>
      </c>
      <c r="F112" s="435"/>
      <c r="G112" s="460"/>
      <c r="H112" s="484" t="s">
        <v>1952</v>
      </c>
      <c r="I112" s="508"/>
      <c r="J112" s="460"/>
      <c r="K112" s="535" t="s">
        <v>1952</v>
      </c>
    </row>
    <row r="113" spans="1:11">
      <c r="A113" s="34"/>
      <c r="B113" s="40" t="s">
        <v>1773</v>
      </c>
      <c r="C113" s="604"/>
      <c r="D113" s="86">
        <v>125</v>
      </c>
      <c r="E113" s="601"/>
      <c r="F113" s="435"/>
      <c r="G113" s="460"/>
      <c r="H113" s="484" t="s">
        <v>1952</v>
      </c>
      <c r="I113" s="508"/>
      <c r="J113" s="460"/>
      <c r="K113" s="535" t="s">
        <v>1952</v>
      </c>
    </row>
    <row r="114" spans="1:11">
      <c r="A114" s="34"/>
      <c r="B114" s="47" t="s">
        <v>1774</v>
      </c>
      <c r="C114" s="605"/>
      <c r="D114" s="87">
        <v>150</v>
      </c>
      <c r="E114" s="602"/>
      <c r="F114" s="437"/>
      <c r="G114" s="462"/>
      <c r="H114" s="486" t="s">
        <v>1952</v>
      </c>
      <c r="I114" s="510"/>
      <c r="J114" s="462"/>
      <c r="K114" s="537" t="s">
        <v>1952</v>
      </c>
    </row>
    <row r="115" spans="1:11">
      <c r="A115" s="66"/>
      <c r="B115" s="393" t="s">
        <v>1775</v>
      </c>
      <c r="C115" s="611" t="s">
        <v>1851</v>
      </c>
      <c r="D115" s="403">
        <v>50</v>
      </c>
      <c r="E115" s="417"/>
      <c r="F115" s="439"/>
      <c r="G115" s="464"/>
      <c r="H115" s="488" t="s">
        <v>1952</v>
      </c>
      <c r="I115" s="512"/>
      <c r="J115" s="464"/>
      <c r="K115" s="539" t="s">
        <v>1952</v>
      </c>
    </row>
    <row r="116" spans="1:11">
      <c r="A116" s="66"/>
      <c r="B116" s="286" t="s">
        <v>1776</v>
      </c>
      <c r="C116" s="612"/>
      <c r="D116" s="89">
        <v>100</v>
      </c>
      <c r="E116" s="418"/>
      <c r="F116" s="440"/>
      <c r="G116" s="465"/>
      <c r="H116" s="489" t="s">
        <v>1952</v>
      </c>
      <c r="I116" s="513"/>
      <c r="J116" s="465"/>
      <c r="K116" s="540" t="s">
        <v>1952</v>
      </c>
    </row>
    <row r="117" spans="1:11">
      <c r="A117" s="66"/>
      <c r="B117" s="42" t="s">
        <v>1777</v>
      </c>
      <c r="C117" s="613"/>
      <c r="D117" s="404">
        <v>150</v>
      </c>
      <c r="E117" s="419" t="s">
        <v>1952</v>
      </c>
      <c r="F117" s="441"/>
      <c r="G117" s="466"/>
      <c r="H117" s="490" t="s">
        <v>1952</v>
      </c>
      <c r="I117" s="514"/>
      <c r="J117" s="466"/>
      <c r="K117" s="541" t="s">
        <v>1952</v>
      </c>
    </row>
    <row r="118" spans="1:11">
      <c r="A118" s="66"/>
      <c r="B118" s="55" t="s">
        <v>1778</v>
      </c>
      <c r="C118" s="78" t="s">
        <v>1852</v>
      </c>
      <c r="D118" s="90">
        <v>20</v>
      </c>
      <c r="E118" s="420"/>
      <c r="F118" s="442"/>
      <c r="G118" s="467"/>
      <c r="H118" s="491" t="s">
        <v>1952</v>
      </c>
      <c r="I118" s="515"/>
      <c r="J118" s="467"/>
      <c r="K118" s="542" t="s">
        <v>1952</v>
      </c>
    </row>
    <row r="119" spans="1:11">
      <c r="A119" s="66"/>
      <c r="B119" s="55" t="s">
        <v>1779</v>
      </c>
      <c r="C119" s="79" t="s">
        <v>1853</v>
      </c>
      <c r="D119" s="90">
        <v>10</v>
      </c>
      <c r="E119" s="420"/>
      <c r="F119" s="442"/>
      <c r="G119" s="467"/>
      <c r="H119" s="491" t="s">
        <v>1952</v>
      </c>
      <c r="I119" s="515"/>
      <c r="J119" s="467"/>
      <c r="K119" s="542" t="s">
        <v>1952</v>
      </c>
    </row>
    <row r="120" spans="1:11" ht="27">
      <c r="A120" s="66"/>
      <c r="B120" s="55" t="s">
        <v>1780</v>
      </c>
      <c r="C120" s="79" t="s">
        <v>1854</v>
      </c>
      <c r="D120" s="90">
        <v>10</v>
      </c>
      <c r="E120" s="420"/>
      <c r="F120" s="442"/>
      <c r="G120" s="467"/>
      <c r="H120" s="491" t="s">
        <v>1952</v>
      </c>
      <c r="I120" s="515"/>
      <c r="J120" s="467"/>
      <c r="K120" s="542" t="s">
        <v>1952</v>
      </c>
    </row>
    <row r="121" spans="1:11">
      <c r="A121" s="66"/>
      <c r="B121" s="45" t="s">
        <v>1781</v>
      </c>
      <c r="C121" s="603" t="s">
        <v>1652</v>
      </c>
      <c r="D121" s="83">
        <v>100</v>
      </c>
      <c r="E121" s="600">
        <v>1.3</v>
      </c>
      <c r="F121" s="443"/>
      <c r="G121" s="463"/>
      <c r="H121" s="487" t="s">
        <v>1952</v>
      </c>
      <c r="I121" s="511"/>
      <c r="J121" s="463"/>
      <c r="K121" s="538" t="s">
        <v>1952</v>
      </c>
    </row>
    <row r="122" spans="1:11">
      <c r="A122" s="66"/>
      <c r="B122" s="394" t="s">
        <v>1782</v>
      </c>
      <c r="C122" s="604"/>
      <c r="D122" s="84">
        <v>130</v>
      </c>
      <c r="E122" s="601"/>
      <c r="F122" s="428">
        <v>182011495284</v>
      </c>
      <c r="G122" s="457">
        <v>236614943869</v>
      </c>
      <c r="H122" s="481">
        <v>1.298</v>
      </c>
      <c r="I122" s="505">
        <v>182011495284</v>
      </c>
      <c r="J122" s="457">
        <v>236614943869</v>
      </c>
      <c r="K122" s="532">
        <v>1.298</v>
      </c>
    </row>
    <row r="123" spans="1:11">
      <c r="A123" s="66"/>
      <c r="B123" s="50" t="s">
        <v>1783</v>
      </c>
      <c r="C123" s="604"/>
      <c r="D123" s="69">
        <v>160</v>
      </c>
      <c r="E123" s="601"/>
      <c r="F123" s="428"/>
      <c r="G123" s="457"/>
      <c r="H123" s="481" t="s">
        <v>1952</v>
      </c>
      <c r="I123" s="505"/>
      <c r="J123" s="457"/>
      <c r="K123" s="532" t="s">
        <v>1952</v>
      </c>
    </row>
    <row r="124" spans="1:11">
      <c r="A124" s="66"/>
      <c r="B124" s="50" t="s">
        <v>1784</v>
      </c>
      <c r="C124" s="604"/>
      <c r="D124" s="84">
        <v>190</v>
      </c>
      <c r="E124" s="601"/>
      <c r="F124" s="428"/>
      <c r="G124" s="457"/>
      <c r="H124" s="481" t="s">
        <v>1952</v>
      </c>
      <c r="I124" s="505"/>
      <c r="J124" s="457"/>
      <c r="K124" s="532" t="s">
        <v>1952</v>
      </c>
    </row>
    <row r="125" spans="1:11">
      <c r="A125" s="66"/>
      <c r="B125" s="50" t="s">
        <v>1785</v>
      </c>
      <c r="C125" s="604"/>
      <c r="D125" s="84">
        <v>220</v>
      </c>
      <c r="E125" s="601"/>
      <c r="F125" s="428"/>
      <c r="G125" s="457"/>
      <c r="H125" s="481" t="s">
        <v>1952</v>
      </c>
      <c r="I125" s="505"/>
      <c r="J125" s="457"/>
      <c r="K125" s="532" t="s">
        <v>1952</v>
      </c>
    </row>
    <row r="126" spans="1:11">
      <c r="A126" s="66"/>
      <c r="B126" s="394" t="s">
        <v>1786</v>
      </c>
      <c r="C126" s="604"/>
      <c r="D126" s="91">
        <v>250</v>
      </c>
      <c r="E126" s="601"/>
      <c r="F126" s="427"/>
      <c r="G126" s="456"/>
      <c r="H126" s="480" t="s">
        <v>1952</v>
      </c>
      <c r="I126" s="504"/>
      <c r="J126" s="456"/>
      <c r="K126" s="531" t="s">
        <v>1952</v>
      </c>
    </row>
    <row r="127" spans="1:11">
      <c r="A127" s="66"/>
      <c r="B127" s="50" t="s">
        <v>1787</v>
      </c>
      <c r="C127" s="604"/>
      <c r="D127" s="84">
        <v>280</v>
      </c>
      <c r="E127" s="601"/>
      <c r="F127" s="428"/>
      <c r="G127" s="457"/>
      <c r="H127" s="481" t="s">
        <v>1952</v>
      </c>
      <c r="I127" s="505"/>
      <c r="J127" s="457"/>
      <c r="K127" s="532" t="s">
        <v>1952</v>
      </c>
    </row>
    <row r="128" spans="1:11">
      <c r="A128" s="66"/>
      <c r="B128" s="394" t="s">
        <v>1788</v>
      </c>
      <c r="C128" s="604"/>
      <c r="D128" s="84">
        <v>340</v>
      </c>
      <c r="E128" s="601"/>
      <c r="F128" s="428"/>
      <c r="G128" s="457"/>
      <c r="H128" s="481" t="s">
        <v>1952</v>
      </c>
      <c r="I128" s="505"/>
      <c r="J128" s="457"/>
      <c r="K128" s="532" t="s">
        <v>1952</v>
      </c>
    </row>
    <row r="129" spans="1:11">
      <c r="A129" s="66"/>
      <c r="B129" s="47" t="s">
        <v>1789</v>
      </c>
      <c r="C129" s="604"/>
      <c r="D129" s="85">
        <v>400</v>
      </c>
      <c r="E129" s="602"/>
      <c r="F129" s="430"/>
      <c r="G129" s="459"/>
      <c r="H129" s="483" t="s">
        <v>1952</v>
      </c>
      <c r="I129" s="507"/>
      <c r="J129" s="459"/>
      <c r="K129" s="534" t="s">
        <v>1952</v>
      </c>
    </row>
    <row r="130" spans="1:11" ht="21.75" customHeight="1">
      <c r="A130" s="66"/>
      <c r="B130" s="52" t="s">
        <v>1790</v>
      </c>
      <c r="C130" s="72" t="s">
        <v>1855</v>
      </c>
      <c r="D130" s="82">
        <v>1250</v>
      </c>
      <c r="E130" s="421" t="s">
        <v>1952</v>
      </c>
      <c r="F130" s="426"/>
      <c r="G130" s="455"/>
      <c r="H130" s="479" t="s">
        <v>1952</v>
      </c>
      <c r="I130" s="503"/>
      <c r="J130" s="455"/>
      <c r="K130" s="530" t="s">
        <v>1952</v>
      </c>
    </row>
    <row r="131" spans="1:11">
      <c r="A131" s="66"/>
      <c r="B131" s="40" t="s">
        <v>1791</v>
      </c>
      <c r="C131" s="603" t="s">
        <v>1856</v>
      </c>
      <c r="D131" s="86">
        <v>150</v>
      </c>
      <c r="E131" s="600" t="s">
        <v>1952</v>
      </c>
      <c r="F131" s="435"/>
      <c r="G131" s="460"/>
      <c r="H131" s="484" t="s">
        <v>1952</v>
      </c>
      <c r="I131" s="508"/>
      <c r="J131" s="460"/>
      <c r="K131" s="535" t="s">
        <v>1952</v>
      </c>
    </row>
    <row r="132" spans="1:11">
      <c r="A132" s="66"/>
      <c r="B132" s="47" t="s">
        <v>1792</v>
      </c>
      <c r="C132" s="605"/>
      <c r="D132" s="87">
        <v>250</v>
      </c>
      <c r="E132" s="602"/>
      <c r="F132" s="437"/>
      <c r="G132" s="462"/>
      <c r="H132" s="486" t="s">
        <v>1952</v>
      </c>
      <c r="I132" s="510"/>
      <c r="J132" s="462"/>
      <c r="K132" s="537" t="s">
        <v>1952</v>
      </c>
    </row>
    <row r="133" spans="1:11">
      <c r="A133" s="66"/>
      <c r="B133" s="40" t="s">
        <v>1793</v>
      </c>
      <c r="C133" s="603" t="s">
        <v>1857</v>
      </c>
      <c r="D133" s="86">
        <v>30</v>
      </c>
      <c r="E133" s="601" t="s">
        <v>1952</v>
      </c>
      <c r="F133" s="435"/>
      <c r="G133" s="460"/>
      <c r="H133" s="484" t="s">
        <v>1952</v>
      </c>
      <c r="I133" s="508"/>
      <c r="J133" s="460"/>
      <c r="K133" s="535" t="s">
        <v>1952</v>
      </c>
    </row>
    <row r="134" spans="1:11">
      <c r="A134" s="66"/>
      <c r="B134" s="40" t="s">
        <v>1794</v>
      </c>
      <c r="C134" s="604"/>
      <c r="D134" s="86">
        <f>25*1.5</f>
        <v>37.5</v>
      </c>
      <c r="E134" s="601"/>
      <c r="F134" s="435"/>
      <c r="G134" s="460"/>
      <c r="H134" s="484" t="s">
        <v>1952</v>
      </c>
      <c r="I134" s="508"/>
      <c r="J134" s="460"/>
      <c r="K134" s="535" t="s">
        <v>1952</v>
      </c>
    </row>
    <row r="135" spans="1:11">
      <c r="A135" s="66"/>
      <c r="B135" s="40" t="s">
        <v>1795</v>
      </c>
      <c r="C135" s="604"/>
      <c r="D135" s="86">
        <v>45</v>
      </c>
      <c r="E135" s="601"/>
      <c r="F135" s="435"/>
      <c r="G135" s="460"/>
      <c r="H135" s="484" t="s">
        <v>1952</v>
      </c>
      <c r="I135" s="508"/>
      <c r="J135" s="460"/>
      <c r="K135" s="535" t="s">
        <v>1952</v>
      </c>
    </row>
    <row r="136" spans="1:11">
      <c r="A136" s="66"/>
      <c r="B136" s="40" t="s">
        <v>1796</v>
      </c>
      <c r="C136" s="604"/>
      <c r="D136" s="86">
        <v>46.875</v>
      </c>
      <c r="E136" s="601"/>
      <c r="F136" s="435"/>
      <c r="G136" s="460"/>
      <c r="H136" s="484" t="s">
        <v>1952</v>
      </c>
      <c r="I136" s="508"/>
      <c r="J136" s="460"/>
      <c r="K136" s="535" t="s">
        <v>1952</v>
      </c>
    </row>
    <row r="137" spans="1:11">
      <c r="A137" s="66"/>
      <c r="B137" s="40" t="s">
        <v>1797</v>
      </c>
      <c r="C137" s="604"/>
      <c r="D137" s="86">
        <f>35*1.5</f>
        <v>52.5</v>
      </c>
      <c r="E137" s="601"/>
      <c r="F137" s="435"/>
      <c r="G137" s="460"/>
      <c r="H137" s="484" t="s">
        <v>1952</v>
      </c>
      <c r="I137" s="508"/>
      <c r="J137" s="460"/>
      <c r="K137" s="535" t="s">
        <v>1952</v>
      </c>
    </row>
    <row r="138" spans="1:11">
      <c r="A138" s="66"/>
      <c r="B138" s="40" t="s">
        <v>1798</v>
      </c>
      <c r="C138" s="604"/>
      <c r="D138" s="86">
        <v>56.25</v>
      </c>
      <c r="E138" s="601"/>
      <c r="F138" s="435"/>
      <c r="G138" s="460"/>
      <c r="H138" s="484" t="s">
        <v>1952</v>
      </c>
      <c r="I138" s="508"/>
      <c r="J138" s="460"/>
      <c r="K138" s="535" t="s">
        <v>1952</v>
      </c>
    </row>
    <row r="139" spans="1:11">
      <c r="A139" s="66"/>
      <c r="B139" s="41" t="s">
        <v>1799</v>
      </c>
      <c r="C139" s="604"/>
      <c r="D139" s="84">
        <v>60</v>
      </c>
      <c r="E139" s="601"/>
      <c r="F139" s="428"/>
      <c r="G139" s="457"/>
      <c r="H139" s="481" t="s">
        <v>1952</v>
      </c>
      <c r="I139" s="505"/>
      <c r="J139" s="457"/>
      <c r="K139" s="532" t="s">
        <v>1952</v>
      </c>
    </row>
    <row r="140" spans="1:11">
      <c r="A140" s="66"/>
      <c r="B140" s="41" t="s">
        <v>1800</v>
      </c>
      <c r="C140" s="604"/>
      <c r="D140" s="84">
        <v>65.625</v>
      </c>
      <c r="E140" s="601"/>
      <c r="F140" s="428"/>
      <c r="G140" s="457"/>
      <c r="H140" s="481" t="s">
        <v>1952</v>
      </c>
      <c r="I140" s="505"/>
      <c r="J140" s="457"/>
      <c r="K140" s="532" t="s">
        <v>1952</v>
      </c>
    </row>
    <row r="141" spans="1:11">
      <c r="A141" s="66"/>
      <c r="B141" s="40" t="s">
        <v>1801</v>
      </c>
      <c r="C141" s="604"/>
      <c r="D141" s="86">
        <f>45*1.5</f>
        <v>67.5</v>
      </c>
      <c r="E141" s="601"/>
      <c r="F141" s="435"/>
      <c r="G141" s="460"/>
      <c r="H141" s="484" t="s">
        <v>1952</v>
      </c>
      <c r="I141" s="508"/>
      <c r="J141" s="460"/>
      <c r="K141" s="535" t="s">
        <v>1952</v>
      </c>
    </row>
    <row r="142" spans="1:11">
      <c r="A142" s="66"/>
      <c r="B142" s="40" t="s">
        <v>1802</v>
      </c>
      <c r="C142" s="604"/>
      <c r="D142" s="86">
        <v>75</v>
      </c>
      <c r="E142" s="601"/>
      <c r="F142" s="435"/>
      <c r="G142" s="460"/>
      <c r="H142" s="484" t="s">
        <v>1952</v>
      </c>
      <c r="I142" s="508"/>
      <c r="J142" s="460"/>
      <c r="K142" s="535" t="s">
        <v>1952</v>
      </c>
    </row>
    <row r="143" spans="1:11">
      <c r="A143" s="66"/>
      <c r="B143" s="40" t="s">
        <v>1803</v>
      </c>
      <c r="C143" s="604"/>
      <c r="D143" s="86">
        <v>84.375</v>
      </c>
      <c r="E143" s="601"/>
      <c r="F143" s="435"/>
      <c r="G143" s="460"/>
      <c r="H143" s="484" t="s">
        <v>1952</v>
      </c>
      <c r="I143" s="508"/>
      <c r="J143" s="460"/>
      <c r="K143" s="535" t="s">
        <v>1952</v>
      </c>
    </row>
    <row r="144" spans="1:11">
      <c r="A144" s="66"/>
      <c r="B144" s="40" t="s">
        <v>1804</v>
      </c>
      <c r="C144" s="604"/>
      <c r="D144" s="86">
        <v>90</v>
      </c>
      <c r="E144" s="601"/>
      <c r="F144" s="435"/>
      <c r="G144" s="460"/>
      <c r="H144" s="484" t="s">
        <v>1952</v>
      </c>
      <c r="I144" s="508"/>
      <c r="J144" s="460"/>
      <c r="K144" s="535" t="s">
        <v>1952</v>
      </c>
    </row>
    <row r="145" spans="1:11">
      <c r="A145" s="66"/>
      <c r="B145" s="40" t="s">
        <v>1805</v>
      </c>
      <c r="C145" s="604"/>
      <c r="D145" s="86">
        <v>93.75</v>
      </c>
      <c r="E145" s="601"/>
      <c r="F145" s="435"/>
      <c r="G145" s="460"/>
      <c r="H145" s="484" t="s">
        <v>1952</v>
      </c>
      <c r="I145" s="508"/>
      <c r="J145" s="460"/>
      <c r="K145" s="535" t="s">
        <v>1952</v>
      </c>
    </row>
    <row r="146" spans="1:11">
      <c r="A146" s="66"/>
      <c r="B146" s="41" t="s">
        <v>1806</v>
      </c>
      <c r="C146" s="604"/>
      <c r="D146" s="84">
        <v>105</v>
      </c>
      <c r="E146" s="601"/>
      <c r="F146" s="428"/>
      <c r="G146" s="457"/>
      <c r="H146" s="481" t="s">
        <v>1952</v>
      </c>
      <c r="I146" s="505"/>
      <c r="J146" s="457"/>
      <c r="K146" s="532" t="s">
        <v>1952</v>
      </c>
    </row>
    <row r="147" spans="1:11">
      <c r="A147" s="66"/>
      <c r="B147" s="42" t="s">
        <v>1807</v>
      </c>
      <c r="C147" s="604"/>
      <c r="D147" s="91">
        <f>75*1.5</f>
        <v>112.5</v>
      </c>
      <c r="E147" s="601"/>
      <c r="F147" s="436"/>
      <c r="G147" s="461"/>
      <c r="H147" s="485" t="s">
        <v>1952</v>
      </c>
      <c r="I147" s="509"/>
      <c r="J147" s="461"/>
      <c r="K147" s="536" t="s">
        <v>1952</v>
      </c>
    </row>
    <row r="148" spans="1:11">
      <c r="A148" s="66"/>
      <c r="B148" s="42" t="s">
        <v>1808</v>
      </c>
      <c r="C148" s="604"/>
      <c r="D148" s="91">
        <v>140.625</v>
      </c>
      <c r="E148" s="601"/>
      <c r="F148" s="436"/>
      <c r="G148" s="461"/>
      <c r="H148" s="485" t="s">
        <v>1952</v>
      </c>
      <c r="I148" s="509"/>
      <c r="J148" s="461"/>
      <c r="K148" s="536" t="s">
        <v>1952</v>
      </c>
    </row>
    <row r="149" spans="1:11">
      <c r="A149" s="66"/>
      <c r="B149" s="47" t="s">
        <v>1809</v>
      </c>
      <c r="C149" s="605"/>
      <c r="D149" s="87">
        <v>150</v>
      </c>
      <c r="E149" s="602"/>
      <c r="F149" s="437"/>
      <c r="G149" s="462"/>
      <c r="H149" s="486" t="s">
        <v>1952</v>
      </c>
      <c r="I149" s="510"/>
      <c r="J149" s="462"/>
      <c r="K149" s="537" t="s">
        <v>1952</v>
      </c>
    </row>
    <row r="150" spans="1:11">
      <c r="A150" s="66"/>
      <c r="B150" s="61" t="s">
        <v>1658</v>
      </c>
      <c r="C150" s="399" t="s">
        <v>1858</v>
      </c>
      <c r="D150" s="405">
        <v>100</v>
      </c>
      <c r="E150" s="422" t="s">
        <v>1952</v>
      </c>
      <c r="F150" s="444"/>
      <c r="G150" s="468"/>
      <c r="H150" s="492" t="s">
        <v>1952</v>
      </c>
      <c r="I150" s="516"/>
      <c r="J150" s="468"/>
      <c r="K150" s="543" t="s">
        <v>1952</v>
      </c>
    </row>
    <row r="151" spans="1:11">
      <c r="A151" s="34"/>
      <c r="B151" s="62" t="s">
        <v>1810</v>
      </c>
      <c r="C151" s="614" t="s">
        <v>1859</v>
      </c>
      <c r="D151" s="92" t="s">
        <v>1868</v>
      </c>
      <c r="E151" s="600" t="s">
        <v>1952</v>
      </c>
      <c r="F151" s="429"/>
      <c r="G151" s="458"/>
      <c r="H151" s="482" t="s">
        <v>1952</v>
      </c>
      <c r="I151" s="506"/>
      <c r="J151" s="458"/>
      <c r="K151" s="544" t="s">
        <v>1952</v>
      </c>
    </row>
    <row r="152" spans="1:11">
      <c r="A152" s="34"/>
      <c r="B152" s="41" t="s">
        <v>1811</v>
      </c>
      <c r="C152" s="609"/>
      <c r="D152" s="93" t="s">
        <v>1869</v>
      </c>
      <c r="E152" s="601"/>
      <c r="F152" s="428"/>
      <c r="G152" s="457"/>
      <c r="H152" s="481" t="s">
        <v>1952</v>
      </c>
      <c r="I152" s="505"/>
      <c r="J152" s="457"/>
      <c r="K152" s="545" t="s">
        <v>1952</v>
      </c>
    </row>
    <row r="153" spans="1:11">
      <c r="A153" s="34"/>
      <c r="B153" s="41" t="s">
        <v>1812</v>
      </c>
      <c r="C153" s="609"/>
      <c r="D153" s="93" t="s">
        <v>1870</v>
      </c>
      <c r="E153" s="601"/>
      <c r="F153" s="428"/>
      <c r="G153" s="457"/>
      <c r="H153" s="481" t="s">
        <v>1952</v>
      </c>
      <c r="I153" s="505"/>
      <c r="J153" s="457"/>
      <c r="K153" s="545" t="s">
        <v>1952</v>
      </c>
    </row>
    <row r="154" spans="1:11">
      <c r="A154" s="34"/>
      <c r="B154" s="41" t="s">
        <v>1813</v>
      </c>
      <c r="C154" s="609"/>
      <c r="D154" s="93" t="s">
        <v>1871</v>
      </c>
      <c r="E154" s="601"/>
      <c r="F154" s="428"/>
      <c r="G154" s="457"/>
      <c r="H154" s="481" t="s">
        <v>1952</v>
      </c>
      <c r="I154" s="505"/>
      <c r="J154" s="457"/>
      <c r="K154" s="545" t="s">
        <v>1952</v>
      </c>
    </row>
    <row r="155" spans="1:11">
      <c r="A155" s="34"/>
      <c r="B155" s="42" t="s">
        <v>1814</v>
      </c>
      <c r="C155" s="610"/>
      <c r="D155" s="406">
        <v>1250</v>
      </c>
      <c r="E155" s="602"/>
      <c r="F155" s="427"/>
      <c r="G155" s="459"/>
      <c r="H155" s="483" t="s">
        <v>1952</v>
      </c>
      <c r="I155" s="504"/>
      <c r="J155" s="459"/>
      <c r="K155" s="546" t="s">
        <v>1952</v>
      </c>
    </row>
    <row r="156" spans="1:11">
      <c r="A156" s="34"/>
      <c r="B156" s="62" t="s">
        <v>1815</v>
      </c>
      <c r="C156" s="614" t="s">
        <v>1860</v>
      </c>
      <c r="D156" s="92" t="s">
        <v>1872</v>
      </c>
      <c r="E156" s="600" t="s">
        <v>1952</v>
      </c>
      <c r="F156" s="429"/>
      <c r="G156" s="458"/>
      <c r="H156" s="482" t="s">
        <v>1952</v>
      </c>
      <c r="I156" s="506"/>
      <c r="J156" s="458"/>
      <c r="K156" s="544" t="s">
        <v>1952</v>
      </c>
    </row>
    <row r="157" spans="1:11">
      <c r="A157" s="34"/>
      <c r="B157" s="41" t="s">
        <v>1816</v>
      </c>
      <c r="C157" s="609"/>
      <c r="D157" s="93" t="s">
        <v>1873</v>
      </c>
      <c r="E157" s="601"/>
      <c r="F157" s="428"/>
      <c r="G157" s="457"/>
      <c r="H157" s="481" t="s">
        <v>1952</v>
      </c>
      <c r="I157" s="505"/>
      <c r="J157" s="457"/>
      <c r="K157" s="545" t="s">
        <v>1952</v>
      </c>
    </row>
    <row r="158" spans="1:11">
      <c r="A158" s="34"/>
      <c r="B158" s="41" t="s">
        <v>1817</v>
      </c>
      <c r="C158" s="609"/>
      <c r="D158" s="93" t="s">
        <v>1874</v>
      </c>
      <c r="E158" s="601"/>
      <c r="F158" s="428"/>
      <c r="G158" s="457"/>
      <c r="H158" s="481" t="s">
        <v>1952</v>
      </c>
      <c r="I158" s="505"/>
      <c r="J158" s="457"/>
      <c r="K158" s="545" t="s">
        <v>1952</v>
      </c>
    </row>
    <row r="159" spans="1:11">
      <c r="A159" s="34"/>
      <c r="B159" s="41" t="s">
        <v>1818</v>
      </c>
      <c r="C159" s="609"/>
      <c r="D159" s="93" t="s">
        <v>1875</v>
      </c>
      <c r="E159" s="601"/>
      <c r="F159" s="428"/>
      <c r="G159" s="457"/>
      <c r="H159" s="481" t="s">
        <v>1952</v>
      </c>
      <c r="I159" s="505"/>
      <c r="J159" s="457"/>
      <c r="K159" s="545" t="s">
        <v>1952</v>
      </c>
    </row>
    <row r="160" spans="1:11">
      <c r="A160" s="34"/>
      <c r="B160" s="42" t="s">
        <v>1819</v>
      </c>
      <c r="C160" s="610"/>
      <c r="D160" s="406">
        <v>1250</v>
      </c>
      <c r="E160" s="602"/>
      <c r="F160" s="427"/>
      <c r="G160" s="459"/>
      <c r="H160" s="483" t="s">
        <v>1952</v>
      </c>
      <c r="I160" s="504"/>
      <c r="J160" s="459"/>
      <c r="K160" s="546" t="s">
        <v>1952</v>
      </c>
    </row>
    <row r="161" spans="1:11" ht="13.5" customHeight="1">
      <c r="A161" s="34"/>
      <c r="B161" s="43" t="s">
        <v>1820</v>
      </c>
      <c r="C161" s="614" t="s">
        <v>1861</v>
      </c>
      <c r="D161" s="92" t="s">
        <v>1876</v>
      </c>
      <c r="E161" s="600" t="s">
        <v>1952</v>
      </c>
      <c r="F161" s="438"/>
      <c r="G161" s="463"/>
      <c r="H161" s="480" t="s">
        <v>1952</v>
      </c>
      <c r="I161" s="511"/>
      <c r="J161" s="463"/>
      <c r="K161" s="547" t="s">
        <v>1952</v>
      </c>
    </row>
    <row r="162" spans="1:11">
      <c r="A162" s="34"/>
      <c r="B162" s="41" t="s">
        <v>1821</v>
      </c>
      <c r="C162" s="609"/>
      <c r="D162" s="93" t="s">
        <v>1877</v>
      </c>
      <c r="E162" s="601"/>
      <c r="F162" s="428"/>
      <c r="G162" s="457"/>
      <c r="H162" s="481" t="s">
        <v>1952</v>
      </c>
      <c r="I162" s="505"/>
      <c r="J162" s="457"/>
      <c r="K162" s="545" t="s">
        <v>1952</v>
      </c>
    </row>
    <row r="163" spans="1:11">
      <c r="A163" s="34"/>
      <c r="B163" s="41" t="s">
        <v>1822</v>
      </c>
      <c r="C163" s="609"/>
      <c r="D163" s="93" t="s">
        <v>1878</v>
      </c>
      <c r="E163" s="601"/>
      <c r="F163" s="428"/>
      <c r="G163" s="457"/>
      <c r="H163" s="481" t="s">
        <v>1952</v>
      </c>
      <c r="I163" s="505"/>
      <c r="J163" s="457"/>
      <c r="K163" s="545" t="s">
        <v>1952</v>
      </c>
    </row>
    <row r="164" spans="1:11">
      <c r="A164" s="34"/>
      <c r="B164" s="41" t="s">
        <v>1823</v>
      </c>
      <c r="C164" s="610"/>
      <c r="D164" s="93" t="s">
        <v>1875</v>
      </c>
      <c r="E164" s="601"/>
      <c r="F164" s="428"/>
      <c r="G164" s="457"/>
      <c r="H164" s="481" t="s">
        <v>1952</v>
      </c>
      <c r="I164" s="505"/>
      <c r="J164" s="457"/>
      <c r="K164" s="545" t="s">
        <v>1952</v>
      </c>
    </row>
    <row r="165" spans="1:11">
      <c r="A165" s="34"/>
      <c r="B165" s="42" t="s">
        <v>1824</v>
      </c>
      <c r="C165" s="610"/>
      <c r="D165" s="406">
        <v>1250</v>
      </c>
      <c r="E165" s="602"/>
      <c r="F165" s="445"/>
      <c r="G165" s="459"/>
      <c r="H165" s="483" t="s">
        <v>1952</v>
      </c>
      <c r="I165" s="510"/>
      <c r="J165" s="459"/>
      <c r="K165" s="546" t="s">
        <v>1952</v>
      </c>
    </row>
    <row r="166" spans="1:11">
      <c r="A166" s="180"/>
      <c r="B166" s="395" t="s">
        <v>1825</v>
      </c>
      <c r="C166" s="615" t="s">
        <v>1862</v>
      </c>
      <c r="D166" s="407">
        <v>0</v>
      </c>
      <c r="E166" s="618"/>
      <c r="F166" s="446"/>
      <c r="G166" s="469"/>
      <c r="H166" s="493"/>
      <c r="I166" s="517"/>
      <c r="J166" s="469"/>
      <c r="K166" s="548"/>
    </row>
    <row r="167" spans="1:11">
      <c r="A167" s="180"/>
      <c r="B167" s="396" t="s">
        <v>1826</v>
      </c>
      <c r="C167" s="616"/>
      <c r="D167" s="408">
        <v>2</v>
      </c>
      <c r="E167" s="619"/>
      <c r="F167" s="447"/>
      <c r="G167" s="470"/>
      <c r="H167" s="494"/>
      <c r="I167" s="518"/>
      <c r="J167" s="470"/>
      <c r="K167" s="549"/>
    </row>
    <row r="168" spans="1:11">
      <c r="A168" s="180"/>
      <c r="B168" s="396" t="s">
        <v>1827</v>
      </c>
      <c r="C168" s="616"/>
      <c r="D168" s="408">
        <v>4</v>
      </c>
      <c r="E168" s="619"/>
      <c r="F168" s="447"/>
      <c r="G168" s="470"/>
      <c r="H168" s="494"/>
      <c r="I168" s="518"/>
      <c r="J168" s="470"/>
      <c r="K168" s="549"/>
    </row>
    <row r="169" spans="1:11" ht="14.25" thickBot="1">
      <c r="A169" s="180"/>
      <c r="B169" s="397" t="s">
        <v>1828</v>
      </c>
      <c r="C169" s="617"/>
      <c r="D169" s="409">
        <v>20</v>
      </c>
      <c r="E169" s="620"/>
      <c r="F169" s="448"/>
      <c r="G169" s="471"/>
      <c r="H169" s="495"/>
      <c r="I169" s="519"/>
      <c r="J169" s="471"/>
      <c r="K169" s="550"/>
    </row>
    <row r="170" spans="1:11" ht="14.25" customHeight="1" thickBot="1">
      <c r="A170" s="180"/>
      <c r="B170" s="622" t="s">
        <v>1995</v>
      </c>
      <c r="C170" s="623"/>
      <c r="D170" s="623"/>
      <c r="E170" s="624"/>
      <c r="F170" s="449">
        <f>IF(COUNT(F18:F114,F117,F121:F165)&gt;0,SUM(F18:F114,F117,F121:F165),"")</f>
        <v>183634861905</v>
      </c>
      <c r="G170" s="472"/>
      <c r="H170" s="496"/>
      <c r="I170" s="449">
        <f>IF(COUNT(I18:I114,I117,I121:I165)&gt;0,SUM(I18:I114,I117,I121:I165),"")</f>
        <v>183634861905</v>
      </c>
      <c r="J170" s="472"/>
      <c r="K170" s="551"/>
    </row>
    <row r="171" spans="1:11" ht="14.25" customHeight="1" thickBot="1">
      <c r="A171" s="180"/>
      <c r="B171" s="625" t="s">
        <v>1966</v>
      </c>
      <c r="C171" s="626"/>
      <c r="D171" s="626"/>
      <c r="E171" s="627"/>
      <c r="F171" s="450"/>
      <c r="G171" s="473">
        <f>IF(COUNT(G18:G114,G117,G121:G165)&gt;0,SUM(G18:G114,G117,G121:G165),"")</f>
        <v>237119483106</v>
      </c>
      <c r="H171" s="497">
        <v>1.3007887966884979</v>
      </c>
      <c r="I171" s="450"/>
      <c r="J171" s="473">
        <f>IF(COUNT(J18:J114,J117,J121:J165)&gt;0,SUM(J18:J114,J117,J121:J165),"")</f>
        <v>237119483106</v>
      </c>
      <c r="K171" s="552">
        <v>1.3007887966884979</v>
      </c>
    </row>
    <row r="172" spans="1:11" ht="14.25" thickBot="1">
      <c r="A172" s="66"/>
      <c r="B172" s="66"/>
      <c r="C172" s="66"/>
      <c r="D172" s="66"/>
      <c r="E172" s="66"/>
      <c r="F172" s="66"/>
      <c r="G172" s="66"/>
      <c r="H172" s="66"/>
      <c r="I172" s="66"/>
      <c r="J172" s="524"/>
      <c r="K172" s="524"/>
    </row>
    <row r="173" spans="1:11" ht="14.25" customHeight="1">
      <c r="A173" s="180"/>
      <c r="B173" s="628" t="s">
        <v>1996</v>
      </c>
      <c r="C173" s="629"/>
      <c r="D173" s="634" t="s">
        <v>2004</v>
      </c>
      <c r="E173" s="635"/>
      <c r="F173" s="451">
        <v>21414250679</v>
      </c>
      <c r="G173" s="474" t="s">
        <v>2011</v>
      </c>
      <c r="H173" s="498"/>
      <c r="I173" s="520"/>
      <c r="J173" s="525"/>
      <c r="K173" s="553"/>
    </row>
    <row r="174" spans="1:11" ht="14.25" customHeight="1">
      <c r="A174" s="180"/>
      <c r="B174" s="630"/>
      <c r="C174" s="631"/>
      <c r="D174" s="410" t="s">
        <v>2005</v>
      </c>
      <c r="E174" s="423"/>
      <c r="F174" s="452"/>
      <c r="G174" s="475"/>
      <c r="H174" s="499"/>
      <c r="I174" s="521"/>
      <c r="J174" s="526"/>
      <c r="K174" s="554"/>
    </row>
    <row r="175" spans="1:11" ht="14.25" customHeight="1">
      <c r="A175" s="180"/>
      <c r="B175" s="630"/>
      <c r="C175" s="631"/>
      <c r="D175" s="410" t="s">
        <v>2006</v>
      </c>
      <c r="E175" s="423"/>
      <c r="F175" s="452"/>
      <c r="G175" s="476"/>
      <c r="H175" s="499"/>
      <c r="I175" s="521"/>
      <c r="J175" s="526"/>
      <c r="K175" s="554"/>
    </row>
    <row r="176" spans="1:11" ht="14.25" customHeight="1" thickBot="1">
      <c r="A176" s="180"/>
      <c r="B176" s="632"/>
      <c r="C176" s="633"/>
      <c r="D176" s="411" t="s">
        <v>1912</v>
      </c>
      <c r="E176" s="424"/>
      <c r="F176" s="453"/>
      <c r="G176" s="477"/>
      <c r="H176" s="500"/>
      <c r="I176" s="522"/>
      <c r="J176" s="527"/>
      <c r="K176" s="555"/>
    </row>
    <row r="177" spans="1:11">
      <c r="A177" s="180"/>
      <c r="B177" s="180"/>
      <c r="C177" s="180"/>
      <c r="D177" s="180"/>
      <c r="E177" s="180"/>
      <c r="F177" s="180"/>
      <c r="G177" s="180"/>
      <c r="H177" s="180"/>
      <c r="I177" s="180"/>
      <c r="J177" s="180"/>
      <c r="K177" s="180"/>
    </row>
    <row r="178" spans="1:11" ht="30" customHeight="1">
      <c r="A178" s="66"/>
      <c r="B178" s="621" t="s">
        <v>1829</v>
      </c>
      <c r="C178" s="621"/>
      <c r="D178" s="621"/>
      <c r="E178" s="621"/>
      <c r="F178" s="621"/>
      <c r="G178" s="621"/>
      <c r="H178" s="621"/>
      <c r="I178" s="621"/>
      <c r="J178" s="621"/>
      <c r="K178" s="621"/>
    </row>
    <row r="179" spans="1:11" ht="30" customHeight="1">
      <c r="A179" s="66"/>
      <c r="B179" s="621"/>
      <c r="C179" s="621"/>
      <c r="D179" s="621"/>
      <c r="E179" s="621"/>
      <c r="F179" s="621"/>
      <c r="G179" s="621"/>
      <c r="H179" s="621"/>
      <c r="I179" s="621"/>
      <c r="J179" s="621"/>
      <c r="K179" s="621"/>
    </row>
    <row r="180" spans="1:11" ht="13.5" customHeight="1">
      <c r="A180" s="66"/>
      <c r="B180" s="621"/>
      <c r="C180" s="621"/>
      <c r="D180" s="621"/>
      <c r="E180" s="621"/>
      <c r="F180" s="621"/>
      <c r="G180" s="621"/>
      <c r="H180" s="621"/>
      <c r="I180" s="621"/>
      <c r="J180" s="621"/>
      <c r="K180" s="621"/>
    </row>
    <row r="181" spans="1:11" ht="13.5" customHeight="1">
      <c r="A181" s="66"/>
      <c r="B181" s="621"/>
      <c r="C181" s="621"/>
      <c r="D181" s="621"/>
      <c r="E181" s="621"/>
      <c r="F181" s="621"/>
      <c r="G181" s="621"/>
      <c r="H181" s="621"/>
      <c r="I181" s="621"/>
      <c r="J181" s="621"/>
      <c r="K181" s="621"/>
    </row>
    <row r="182" spans="1:11" ht="27" customHeight="1">
      <c r="A182" s="66"/>
      <c r="B182" s="621"/>
      <c r="C182" s="621"/>
      <c r="D182" s="621"/>
      <c r="E182" s="621"/>
      <c r="F182" s="621"/>
      <c r="G182" s="621"/>
      <c r="H182" s="621"/>
      <c r="I182" s="621"/>
      <c r="J182" s="621"/>
      <c r="K182" s="621"/>
    </row>
    <row r="183" spans="1:11" ht="13.5" customHeight="1">
      <c r="A183" s="66"/>
      <c r="B183" s="621"/>
      <c r="C183" s="621"/>
      <c r="D183" s="621"/>
      <c r="E183" s="621"/>
      <c r="F183" s="621"/>
      <c r="G183" s="621"/>
      <c r="H183" s="621"/>
      <c r="I183" s="621"/>
      <c r="J183" s="621"/>
      <c r="K183" s="621"/>
    </row>
    <row r="184" spans="1:11" ht="13.5" customHeight="1">
      <c r="A184" s="66"/>
      <c r="B184" s="621"/>
      <c r="C184" s="621"/>
      <c r="D184" s="621"/>
      <c r="E184" s="621"/>
      <c r="F184" s="621"/>
      <c r="G184" s="621"/>
      <c r="H184" s="621"/>
      <c r="I184" s="621"/>
      <c r="J184" s="621"/>
      <c r="K184" s="621"/>
    </row>
    <row r="185" spans="1:11" ht="13.5" customHeight="1">
      <c r="A185" s="66"/>
      <c r="B185" s="621"/>
      <c r="C185" s="621"/>
      <c r="D185" s="621"/>
      <c r="E185" s="621"/>
      <c r="F185" s="621"/>
      <c r="G185" s="621"/>
      <c r="H185" s="621"/>
      <c r="I185" s="621"/>
      <c r="J185" s="621"/>
      <c r="K185" s="621"/>
    </row>
    <row r="186" spans="1:11" ht="13.5" customHeight="1">
      <c r="A186" s="66"/>
      <c r="B186" s="621"/>
      <c r="C186" s="621"/>
      <c r="D186" s="621"/>
      <c r="E186" s="621"/>
      <c r="F186" s="621"/>
      <c r="G186" s="621"/>
      <c r="H186" s="621"/>
      <c r="I186" s="621"/>
      <c r="J186" s="621"/>
      <c r="K186" s="621"/>
    </row>
    <row r="187" spans="1:11" ht="174.95" customHeight="1">
      <c r="A187" s="66"/>
      <c r="B187" s="621"/>
      <c r="C187" s="621"/>
      <c r="D187" s="621"/>
      <c r="E187" s="621"/>
      <c r="F187" s="621"/>
      <c r="G187" s="621"/>
      <c r="H187" s="621"/>
      <c r="I187" s="621"/>
      <c r="J187" s="621"/>
      <c r="K187" s="621"/>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7" customWidth="1"/>
    <col min="2" max="2" width="20" style="67" customWidth="1"/>
    <col min="3" max="3" width="15.625" style="67" customWidth="1"/>
    <col min="4" max="4" width="12.625" style="67" bestFit="1" customWidth="1"/>
    <col min="5" max="9" width="18.625" style="67" customWidth="1"/>
    <col min="10" max="10" width="19.625" style="67" customWidth="1"/>
    <col min="11" max="252" width="9" style="172" customWidth="1"/>
    <col min="253" max="253" width="20" style="172" customWidth="1"/>
    <col min="254" max="254" width="15.625" style="172" customWidth="1"/>
    <col min="255" max="255" width="12.625" style="172" customWidth="1"/>
    <col min="256" max="260" width="18.625" style="172" customWidth="1"/>
    <col min="261" max="261" width="18.5" style="172" customWidth="1"/>
    <col min="262" max="508" width="9" style="172" customWidth="1"/>
    <col min="509" max="509" width="20" style="172" customWidth="1"/>
    <col min="510" max="510" width="15.625" style="172" customWidth="1"/>
    <col min="511" max="511" width="12.625" style="172" customWidth="1"/>
    <col min="512" max="516" width="18.625" style="172" customWidth="1"/>
    <col min="517" max="517" width="18.5" style="172" customWidth="1"/>
    <col min="518" max="764" width="9" style="172" customWidth="1"/>
    <col min="765" max="765" width="20" style="172" customWidth="1"/>
    <col min="766" max="766" width="15.625" style="172" customWidth="1"/>
    <col min="767" max="767" width="12.625" style="172" customWidth="1"/>
    <col min="768" max="772" width="18.625" style="172" customWidth="1"/>
    <col min="773" max="773" width="18.5" style="172" customWidth="1"/>
    <col min="774" max="1020" width="9" style="172" customWidth="1"/>
    <col min="1021" max="1021" width="20" style="172" customWidth="1"/>
    <col min="1022" max="1022" width="15.625" style="172" customWidth="1"/>
    <col min="1023" max="1023" width="12.625" style="172" customWidth="1"/>
    <col min="1024" max="1028" width="18.625" style="172" customWidth="1"/>
    <col min="1029" max="1029" width="18.5" style="172" customWidth="1"/>
    <col min="1030" max="1276" width="9" style="172" customWidth="1"/>
    <col min="1277" max="1277" width="20" style="172" customWidth="1"/>
    <col min="1278" max="1278" width="15.625" style="172" customWidth="1"/>
    <col min="1279" max="1279" width="12.625" style="172" customWidth="1"/>
    <col min="1280" max="1284" width="18.625" style="172" customWidth="1"/>
    <col min="1285" max="1285" width="18.5" style="172" customWidth="1"/>
    <col min="1286" max="1532" width="9" style="172" customWidth="1"/>
    <col min="1533" max="1533" width="20" style="172" customWidth="1"/>
    <col min="1534" max="1534" width="15.625" style="172" customWidth="1"/>
    <col min="1535" max="1535" width="12.625" style="172" customWidth="1"/>
    <col min="1536" max="1540" width="18.625" style="172" customWidth="1"/>
    <col min="1541" max="1541" width="18.5" style="172" customWidth="1"/>
    <col min="1542" max="1788" width="9" style="172" customWidth="1"/>
    <col min="1789" max="1789" width="20" style="172" customWidth="1"/>
    <col min="1790" max="1790" width="15.625" style="172" customWidth="1"/>
    <col min="1791" max="1791" width="12.625" style="172" customWidth="1"/>
    <col min="1792" max="1796" width="18.625" style="172" customWidth="1"/>
    <col min="1797" max="1797" width="18.5" style="172" customWidth="1"/>
    <col min="1798" max="2044" width="9" style="172" customWidth="1"/>
    <col min="2045" max="2045" width="20" style="172" customWidth="1"/>
    <col min="2046" max="2046" width="15.625" style="172" customWidth="1"/>
    <col min="2047" max="2047" width="12.625" style="172" customWidth="1"/>
    <col min="2048" max="2052" width="18.625" style="172" customWidth="1"/>
    <col min="2053" max="2053" width="18.5" style="172" customWidth="1"/>
    <col min="2054" max="2300" width="9" style="172" customWidth="1"/>
    <col min="2301" max="2301" width="20" style="172" customWidth="1"/>
    <col min="2302" max="2302" width="15.625" style="172" customWidth="1"/>
    <col min="2303" max="2303" width="12.625" style="172" customWidth="1"/>
    <col min="2304" max="2308" width="18.625" style="172" customWidth="1"/>
    <col min="2309" max="2309" width="18.5" style="172" customWidth="1"/>
    <col min="2310" max="2556" width="9" style="172" customWidth="1"/>
    <col min="2557" max="2557" width="20" style="172" customWidth="1"/>
    <col min="2558" max="2558" width="15.625" style="172" customWidth="1"/>
    <col min="2559" max="2559" width="12.625" style="172" customWidth="1"/>
    <col min="2560" max="2564" width="18.625" style="172" customWidth="1"/>
    <col min="2565" max="2565" width="18.5" style="172" customWidth="1"/>
    <col min="2566" max="2812" width="9" style="172" customWidth="1"/>
    <col min="2813" max="2813" width="20" style="172" customWidth="1"/>
    <col min="2814" max="2814" width="15.625" style="172" customWidth="1"/>
    <col min="2815" max="2815" width="12.625" style="172" customWidth="1"/>
    <col min="2816" max="2820" width="18.625" style="172" customWidth="1"/>
    <col min="2821" max="2821" width="18.5" style="172" customWidth="1"/>
    <col min="2822" max="3068" width="9" style="172" customWidth="1"/>
    <col min="3069" max="3069" width="20" style="172" customWidth="1"/>
    <col min="3070" max="3070" width="15.625" style="172" customWidth="1"/>
    <col min="3071" max="3071" width="12.625" style="172" customWidth="1"/>
    <col min="3072" max="3076" width="18.625" style="172" customWidth="1"/>
    <col min="3077" max="3077" width="18.5" style="172" customWidth="1"/>
    <col min="3078" max="3324" width="9" style="172" customWidth="1"/>
    <col min="3325" max="3325" width="20" style="172" customWidth="1"/>
    <col min="3326" max="3326" width="15.625" style="172" customWidth="1"/>
    <col min="3327" max="3327" width="12.625" style="172" customWidth="1"/>
    <col min="3328" max="3332" width="18.625" style="172" customWidth="1"/>
    <col min="3333" max="3333" width="18.5" style="172" customWidth="1"/>
    <col min="3334" max="3580" width="9" style="172" customWidth="1"/>
    <col min="3581" max="3581" width="20" style="172" customWidth="1"/>
    <col min="3582" max="3582" width="15.625" style="172" customWidth="1"/>
    <col min="3583" max="3583" width="12.625" style="172" customWidth="1"/>
    <col min="3584" max="3588" width="18.625" style="172" customWidth="1"/>
    <col min="3589" max="3589" width="18.5" style="172" customWidth="1"/>
    <col min="3590" max="3836" width="9" style="172" customWidth="1"/>
    <col min="3837" max="3837" width="20" style="172" customWidth="1"/>
    <col min="3838" max="3838" width="15.625" style="172" customWidth="1"/>
    <col min="3839" max="3839" width="12.625" style="172" customWidth="1"/>
    <col min="3840" max="3844" width="18.625" style="172" customWidth="1"/>
    <col min="3845" max="3845" width="18.5" style="172" customWidth="1"/>
    <col min="3846" max="4092" width="9" style="172" customWidth="1"/>
    <col min="4093" max="4093" width="20" style="172" customWidth="1"/>
    <col min="4094" max="4094" width="15.625" style="172" customWidth="1"/>
    <col min="4095" max="4095" width="12.625" style="172" customWidth="1"/>
    <col min="4096" max="4100" width="18.625" style="172" customWidth="1"/>
    <col min="4101" max="4101" width="18.5" style="172" customWidth="1"/>
    <col min="4102" max="4348" width="9" style="172" customWidth="1"/>
    <col min="4349" max="4349" width="20" style="172" customWidth="1"/>
    <col min="4350" max="4350" width="15.625" style="172" customWidth="1"/>
    <col min="4351" max="4351" width="12.625" style="172" customWidth="1"/>
    <col min="4352" max="4356" width="18.625" style="172" customWidth="1"/>
    <col min="4357" max="4357" width="18.5" style="172" customWidth="1"/>
    <col min="4358" max="4604" width="9" style="172" customWidth="1"/>
    <col min="4605" max="4605" width="20" style="172" customWidth="1"/>
    <col min="4606" max="4606" width="15.625" style="172" customWidth="1"/>
    <col min="4607" max="4607" width="12.625" style="172" customWidth="1"/>
    <col min="4608" max="4612" width="18.625" style="172" customWidth="1"/>
    <col min="4613" max="4613" width="18.5" style="172" customWidth="1"/>
    <col min="4614" max="4860" width="9" style="172" customWidth="1"/>
    <col min="4861" max="4861" width="20" style="172" customWidth="1"/>
    <col min="4862" max="4862" width="15.625" style="172" customWidth="1"/>
    <col min="4863" max="4863" width="12.625" style="172" customWidth="1"/>
    <col min="4864" max="4868" width="18.625" style="172" customWidth="1"/>
    <col min="4869" max="4869" width="18.5" style="172" customWidth="1"/>
    <col min="4870" max="5116" width="9" style="172" customWidth="1"/>
    <col min="5117" max="5117" width="20" style="172" customWidth="1"/>
    <col min="5118" max="5118" width="15.625" style="172" customWidth="1"/>
    <col min="5119" max="5119" width="12.625" style="172" customWidth="1"/>
    <col min="5120" max="5124" width="18.625" style="172" customWidth="1"/>
    <col min="5125" max="5125" width="18.5" style="172" customWidth="1"/>
    <col min="5126" max="5372" width="9" style="172" customWidth="1"/>
    <col min="5373" max="5373" width="20" style="172" customWidth="1"/>
    <col min="5374" max="5374" width="15.625" style="172" customWidth="1"/>
    <col min="5375" max="5375" width="12.625" style="172" customWidth="1"/>
    <col min="5376" max="5380" width="18.625" style="172" customWidth="1"/>
    <col min="5381" max="5381" width="18.5" style="172" customWidth="1"/>
    <col min="5382" max="5628" width="9" style="172" customWidth="1"/>
    <col min="5629" max="5629" width="20" style="172" customWidth="1"/>
    <col min="5630" max="5630" width="15.625" style="172" customWidth="1"/>
    <col min="5631" max="5631" width="12.625" style="172" customWidth="1"/>
    <col min="5632" max="5636" width="18.625" style="172" customWidth="1"/>
    <col min="5637" max="5637" width="18.5" style="172" customWidth="1"/>
    <col min="5638" max="5884" width="9" style="172" customWidth="1"/>
    <col min="5885" max="5885" width="20" style="172" customWidth="1"/>
    <col min="5886" max="5886" width="15.625" style="172" customWidth="1"/>
    <col min="5887" max="5887" width="12.625" style="172" customWidth="1"/>
    <col min="5888" max="5892" width="18.625" style="172" customWidth="1"/>
    <col min="5893" max="5893" width="18.5" style="172" customWidth="1"/>
    <col min="5894" max="6140" width="9" style="172" customWidth="1"/>
    <col min="6141" max="6141" width="20" style="172" customWidth="1"/>
    <col min="6142" max="6142" width="15.625" style="172" customWidth="1"/>
    <col min="6143" max="6143" width="12.625" style="172" customWidth="1"/>
    <col min="6144" max="6148" width="18.625" style="172" customWidth="1"/>
    <col min="6149" max="6149" width="18.5" style="172" customWidth="1"/>
    <col min="6150" max="6396" width="9" style="172" customWidth="1"/>
    <col min="6397" max="6397" width="20" style="172" customWidth="1"/>
    <col min="6398" max="6398" width="15.625" style="172" customWidth="1"/>
    <col min="6399" max="6399" width="12.625" style="172" customWidth="1"/>
    <col min="6400" max="6404" width="18.625" style="172" customWidth="1"/>
    <col min="6405" max="6405" width="18.5" style="172" customWidth="1"/>
    <col min="6406" max="6652" width="9" style="172" customWidth="1"/>
    <col min="6653" max="6653" width="20" style="172" customWidth="1"/>
    <col min="6654" max="6654" width="15.625" style="172" customWidth="1"/>
    <col min="6655" max="6655" width="12.625" style="172" customWidth="1"/>
    <col min="6656" max="6660" width="18.625" style="172" customWidth="1"/>
    <col min="6661" max="6661" width="18.5" style="172" customWidth="1"/>
    <col min="6662" max="6908" width="9" style="172" customWidth="1"/>
    <col min="6909" max="6909" width="20" style="172" customWidth="1"/>
    <col min="6910" max="6910" width="15.625" style="172" customWidth="1"/>
    <col min="6911" max="6911" width="12.625" style="172" customWidth="1"/>
    <col min="6912" max="6916" width="18.625" style="172" customWidth="1"/>
    <col min="6917" max="6917" width="18.5" style="172" customWidth="1"/>
    <col min="6918" max="7164" width="9" style="172" customWidth="1"/>
    <col min="7165" max="7165" width="20" style="172" customWidth="1"/>
    <col min="7166" max="7166" width="15.625" style="172" customWidth="1"/>
    <col min="7167" max="7167" width="12.625" style="172" customWidth="1"/>
    <col min="7168" max="7172" width="18.625" style="172" customWidth="1"/>
    <col min="7173" max="7173" width="18.5" style="172" customWidth="1"/>
    <col min="7174" max="7420" width="9" style="172" customWidth="1"/>
    <col min="7421" max="7421" width="20" style="172" customWidth="1"/>
    <col min="7422" max="7422" width="15.625" style="172" customWidth="1"/>
    <col min="7423" max="7423" width="12.625" style="172" customWidth="1"/>
    <col min="7424" max="7428" width="18.625" style="172" customWidth="1"/>
    <col min="7429" max="7429" width="18.5" style="172" customWidth="1"/>
    <col min="7430" max="7676" width="9" style="172" customWidth="1"/>
    <col min="7677" max="7677" width="20" style="172" customWidth="1"/>
    <col min="7678" max="7678" width="15.625" style="172" customWidth="1"/>
    <col min="7679" max="7679" width="12.625" style="172" customWidth="1"/>
    <col min="7680" max="7684" width="18.625" style="172" customWidth="1"/>
    <col min="7685" max="7685" width="18.5" style="172" customWidth="1"/>
    <col min="7686" max="7932" width="9" style="172" customWidth="1"/>
    <col min="7933" max="7933" width="20" style="172" customWidth="1"/>
    <col min="7934" max="7934" width="15.625" style="172" customWidth="1"/>
    <col min="7935" max="7935" width="12.625" style="172" customWidth="1"/>
    <col min="7936" max="7940" width="18.625" style="172" customWidth="1"/>
    <col min="7941" max="7941" width="18.5" style="172" customWidth="1"/>
    <col min="7942" max="8188" width="9" style="172" customWidth="1"/>
    <col min="8189" max="8189" width="20" style="172" customWidth="1"/>
    <col min="8190" max="8190" width="15.625" style="172" customWidth="1"/>
    <col min="8191" max="8191" width="12.625" style="172" customWidth="1"/>
    <col min="8192" max="8196" width="18.625" style="172" customWidth="1"/>
    <col min="8197" max="8197" width="18.5" style="172" customWidth="1"/>
    <col min="8198" max="8444" width="9" style="172" customWidth="1"/>
    <col min="8445" max="8445" width="20" style="172" customWidth="1"/>
    <col min="8446" max="8446" width="15.625" style="172" customWidth="1"/>
    <col min="8447" max="8447" width="12.625" style="172" customWidth="1"/>
    <col min="8448" max="8452" width="18.625" style="172" customWidth="1"/>
    <col min="8453" max="8453" width="18.5" style="172" customWidth="1"/>
    <col min="8454" max="8700" width="9" style="172" customWidth="1"/>
    <col min="8701" max="8701" width="20" style="172" customWidth="1"/>
    <col min="8702" max="8702" width="15.625" style="172" customWidth="1"/>
    <col min="8703" max="8703" width="12.625" style="172" customWidth="1"/>
    <col min="8704" max="8708" width="18.625" style="172" customWidth="1"/>
    <col min="8709" max="8709" width="18.5" style="172" customWidth="1"/>
    <col min="8710" max="8956" width="9" style="172" customWidth="1"/>
    <col min="8957" max="8957" width="20" style="172" customWidth="1"/>
    <col min="8958" max="8958" width="15.625" style="172" customWidth="1"/>
    <col min="8959" max="8959" width="12.625" style="172" customWidth="1"/>
    <col min="8960" max="8964" width="18.625" style="172" customWidth="1"/>
    <col min="8965" max="8965" width="18.5" style="172" customWidth="1"/>
    <col min="8966" max="9212" width="9" style="172" customWidth="1"/>
    <col min="9213" max="9213" width="20" style="172" customWidth="1"/>
    <col min="9214" max="9214" width="15.625" style="172" customWidth="1"/>
    <col min="9215" max="9215" width="12.625" style="172" customWidth="1"/>
    <col min="9216" max="9220" width="18.625" style="172" customWidth="1"/>
    <col min="9221" max="9221" width="18.5" style="172" customWidth="1"/>
    <col min="9222" max="9468" width="9" style="172" customWidth="1"/>
    <col min="9469" max="9469" width="20" style="172" customWidth="1"/>
    <col min="9470" max="9470" width="15.625" style="172" customWidth="1"/>
    <col min="9471" max="9471" width="12.625" style="172" customWidth="1"/>
    <col min="9472" max="9476" width="18.625" style="172" customWidth="1"/>
    <col min="9477" max="9477" width="18.5" style="172" customWidth="1"/>
    <col min="9478" max="9724" width="9" style="172" customWidth="1"/>
    <col min="9725" max="9725" width="20" style="172" customWidth="1"/>
    <col min="9726" max="9726" width="15.625" style="172" customWidth="1"/>
    <col min="9727" max="9727" width="12.625" style="172" customWidth="1"/>
    <col min="9728" max="9732" width="18.625" style="172" customWidth="1"/>
    <col min="9733" max="9733" width="18.5" style="172" customWidth="1"/>
    <col min="9734" max="9980" width="9" style="172" customWidth="1"/>
    <col min="9981" max="9981" width="20" style="172" customWidth="1"/>
    <col min="9982" max="9982" width="15.625" style="172" customWidth="1"/>
    <col min="9983" max="9983" width="12.625" style="172" customWidth="1"/>
    <col min="9984" max="9988" width="18.625" style="172" customWidth="1"/>
    <col min="9989" max="9989" width="18.5" style="172" customWidth="1"/>
    <col min="9990" max="10236" width="9" style="172" customWidth="1"/>
    <col min="10237" max="10237" width="20" style="172" customWidth="1"/>
    <col min="10238" max="10238" width="15.625" style="172" customWidth="1"/>
    <col min="10239" max="10239" width="12.625" style="172" customWidth="1"/>
    <col min="10240" max="10244" width="18.625" style="172" customWidth="1"/>
    <col min="10245" max="10245" width="18.5" style="172" customWidth="1"/>
    <col min="10246" max="10492" width="9" style="172" customWidth="1"/>
    <col min="10493" max="10493" width="20" style="172" customWidth="1"/>
    <col min="10494" max="10494" width="15.625" style="172" customWidth="1"/>
    <col min="10495" max="10495" width="12.625" style="172" customWidth="1"/>
    <col min="10496" max="10500" width="18.625" style="172" customWidth="1"/>
    <col min="10501" max="10501" width="18.5" style="172" customWidth="1"/>
    <col min="10502" max="10748" width="9" style="172" customWidth="1"/>
    <col min="10749" max="10749" width="20" style="172" customWidth="1"/>
    <col min="10750" max="10750" width="15.625" style="172" customWidth="1"/>
    <col min="10751" max="10751" width="12.625" style="172" customWidth="1"/>
    <col min="10752" max="10756" width="18.625" style="172" customWidth="1"/>
    <col min="10757" max="10757" width="18.5" style="172" customWidth="1"/>
    <col min="10758" max="11004" width="9" style="172" customWidth="1"/>
    <col min="11005" max="11005" width="20" style="172" customWidth="1"/>
    <col min="11006" max="11006" width="15.625" style="172" customWidth="1"/>
    <col min="11007" max="11007" width="12.625" style="172" customWidth="1"/>
    <col min="11008" max="11012" width="18.625" style="172" customWidth="1"/>
    <col min="11013" max="11013" width="18.5" style="172" customWidth="1"/>
    <col min="11014" max="11260" width="9" style="172" customWidth="1"/>
    <col min="11261" max="11261" width="20" style="172" customWidth="1"/>
    <col min="11262" max="11262" width="15.625" style="172" customWidth="1"/>
    <col min="11263" max="11263" width="12.625" style="172" customWidth="1"/>
    <col min="11264" max="11268" width="18.625" style="172" customWidth="1"/>
    <col min="11269" max="11269" width="18.5" style="172" customWidth="1"/>
    <col min="11270" max="11516" width="9" style="172" customWidth="1"/>
    <col min="11517" max="11517" width="20" style="172" customWidth="1"/>
    <col min="11518" max="11518" width="15.625" style="172" customWidth="1"/>
    <col min="11519" max="11519" width="12.625" style="172" customWidth="1"/>
    <col min="11520" max="11524" width="18.625" style="172" customWidth="1"/>
    <col min="11525" max="11525" width="18.5" style="172" customWidth="1"/>
    <col min="11526" max="11772" width="9" style="172" customWidth="1"/>
    <col min="11773" max="11773" width="20" style="172" customWidth="1"/>
    <col min="11774" max="11774" width="15.625" style="172" customWidth="1"/>
    <col min="11775" max="11775" width="12.625" style="172" customWidth="1"/>
    <col min="11776" max="11780" width="18.625" style="172" customWidth="1"/>
    <col min="11781" max="11781" width="18.5" style="172" customWidth="1"/>
    <col min="11782" max="12028" width="9" style="172" customWidth="1"/>
    <col min="12029" max="12029" width="20" style="172" customWidth="1"/>
    <col min="12030" max="12030" width="15.625" style="172" customWidth="1"/>
    <col min="12031" max="12031" width="12.625" style="172" customWidth="1"/>
    <col min="12032" max="12036" width="18.625" style="172" customWidth="1"/>
    <col min="12037" max="12037" width="18.5" style="172" customWidth="1"/>
    <col min="12038" max="12284" width="9" style="172" customWidth="1"/>
    <col min="12285" max="12285" width="20" style="172" customWidth="1"/>
    <col min="12286" max="12286" width="15.625" style="172" customWidth="1"/>
    <col min="12287" max="12287" width="12.625" style="172" customWidth="1"/>
    <col min="12288" max="12292" width="18.625" style="172" customWidth="1"/>
    <col min="12293" max="12293" width="18.5" style="172" customWidth="1"/>
    <col min="12294" max="12540" width="9" style="172" customWidth="1"/>
    <col min="12541" max="12541" width="20" style="172" customWidth="1"/>
    <col min="12542" max="12542" width="15.625" style="172" customWidth="1"/>
    <col min="12543" max="12543" width="12.625" style="172" customWidth="1"/>
    <col min="12544" max="12548" width="18.625" style="172" customWidth="1"/>
    <col min="12549" max="12549" width="18.5" style="172" customWidth="1"/>
    <col min="12550" max="12796" width="9" style="172" customWidth="1"/>
    <col min="12797" max="12797" width="20" style="172" customWidth="1"/>
    <col min="12798" max="12798" width="15.625" style="172" customWidth="1"/>
    <col min="12799" max="12799" width="12.625" style="172" customWidth="1"/>
    <col min="12800" max="12804" width="18.625" style="172" customWidth="1"/>
    <col min="12805" max="12805" width="18.5" style="172" customWidth="1"/>
    <col min="12806" max="13052" width="9" style="172" customWidth="1"/>
    <col min="13053" max="13053" width="20" style="172" customWidth="1"/>
    <col min="13054" max="13054" width="15.625" style="172" customWidth="1"/>
    <col min="13055" max="13055" width="12.625" style="172" customWidth="1"/>
    <col min="13056" max="13060" width="18.625" style="172" customWidth="1"/>
    <col min="13061" max="13061" width="18.5" style="172" customWidth="1"/>
    <col min="13062" max="13308" width="9" style="172" customWidth="1"/>
    <col min="13309" max="13309" width="20" style="172" customWidth="1"/>
    <col min="13310" max="13310" width="15.625" style="172" customWidth="1"/>
    <col min="13311" max="13311" width="12.625" style="172" customWidth="1"/>
    <col min="13312" max="13316" width="18.625" style="172" customWidth="1"/>
    <col min="13317" max="13317" width="18.5" style="172" customWidth="1"/>
    <col min="13318" max="13564" width="9" style="172" customWidth="1"/>
    <col min="13565" max="13565" width="20" style="172" customWidth="1"/>
    <col min="13566" max="13566" width="15.625" style="172" customWidth="1"/>
    <col min="13567" max="13567" width="12.625" style="172" customWidth="1"/>
    <col min="13568" max="13572" width="18.625" style="172" customWidth="1"/>
    <col min="13573" max="13573" width="18.5" style="172" customWidth="1"/>
    <col min="13574" max="13820" width="9" style="172" customWidth="1"/>
    <col min="13821" max="13821" width="20" style="172" customWidth="1"/>
    <col min="13822" max="13822" width="15.625" style="172" customWidth="1"/>
    <col min="13823" max="13823" width="12.625" style="172" customWidth="1"/>
    <col min="13824" max="13828" width="18.625" style="172" customWidth="1"/>
    <col min="13829" max="13829" width="18.5" style="172" customWidth="1"/>
    <col min="13830" max="14076" width="9" style="172" customWidth="1"/>
    <col min="14077" max="14077" width="20" style="172" customWidth="1"/>
    <col min="14078" max="14078" width="15.625" style="172" customWidth="1"/>
    <col min="14079" max="14079" width="12.625" style="172" customWidth="1"/>
    <col min="14080" max="14084" width="18.625" style="172" customWidth="1"/>
    <col min="14085" max="14085" width="18.5" style="172" customWidth="1"/>
    <col min="14086" max="14332" width="9" style="172" customWidth="1"/>
    <col min="14333" max="14333" width="20" style="172" customWidth="1"/>
    <col min="14334" max="14334" width="15.625" style="172" customWidth="1"/>
    <col min="14335" max="14335" width="12.625" style="172" customWidth="1"/>
    <col min="14336" max="14340" width="18.625" style="172" customWidth="1"/>
    <col min="14341" max="14341" width="18.5" style="172" customWidth="1"/>
    <col min="14342" max="14588" width="9" style="172" customWidth="1"/>
    <col min="14589" max="14589" width="20" style="172" customWidth="1"/>
    <col min="14590" max="14590" width="15.625" style="172" customWidth="1"/>
    <col min="14591" max="14591" width="12.625" style="172" customWidth="1"/>
    <col min="14592" max="14596" width="18.625" style="172" customWidth="1"/>
    <col min="14597" max="14597" width="18.5" style="172" customWidth="1"/>
    <col min="14598" max="14844" width="9" style="172" customWidth="1"/>
    <col min="14845" max="14845" width="20" style="172" customWidth="1"/>
    <col min="14846" max="14846" width="15.625" style="172" customWidth="1"/>
    <col min="14847" max="14847" width="12.625" style="172" customWidth="1"/>
    <col min="14848" max="14852" width="18.625" style="172" customWidth="1"/>
    <col min="14853" max="14853" width="18.5" style="172" customWidth="1"/>
    <col min="14854" max="15100" width="9" style="172" customWidth="1"/>
    <col min="15101" max="15101" width="20" style="172" customWidth="1"/>
    <col min="15102" max="15102" width="15.625" style="172" customWidth="1"/>
    <col min="15103" max="15103" width="12.625" style="172" customWidth="1"/>
    <col min="15104" max="15108" width="18.625" style="172" customWidth="1"/>
    <col min="15109" max="15109" width="18.5" style="172" customWidth="1"/>
    <col min="15110" max="15356" width="9" style="172" customWidth="1"/>
    <col min="15357" max="15357" width="20" style="172" customWidth="1"/>
    <col min="15358" max="15358" width="15.625" style="172" customWidth="1"/>
    <col min="15359" max="15359" width="12.625" style="172" customWidth="1"/>
    <col min="15360" max="15364" width="18.625" style="172" customWidth="1"/>
    <col min="15365" max="15365" width="18.5" style="172" customWidth="1"/>
    <col min="15366" max="15612" width="9" style="172" customWidth="1"/>
    <col min="15613" max="15613" width="20" style="172" customWidth="1"/>
    <col min="15614" max="15614" width="15.625" style="172" customWidth="1"/>
    <col min="15615" max="15615" width="12.625" style="172" customWidth="1"/>
    <col min="15616" max="15620" width="18.625" style="172" customWidth="1"/>
    <col min="15621" max="15621" width="18.5" style="172" customWidth="1"/>
    <col min="15622" max="15868" width="9" style="172" customWidth="1"/>
    <col min="15869" max="15869" width="20" style="172" customWidth="1"/>
    <col min="15870" max="15870" width="15.625" style="172" customWidth="1"/>
    <col min="15871" max="15871" width="12.625" style="172" customWidth="1"/>
    <col min="15872" max="15876" width="18.625" style="172" customWidth="1"/>
    <col min="15877" max="15877" width="18.5" style="172" customWidth="1"/>
    <col min="15878" max="16124" width="9" style="172" customWidth="1"/>
    <col min="16125" max="16125" width="20" style="172" customWidth="1"/>
    <col min="16126" max="16126" width="15.625" style="172" customWidth="1"/>
    <col min="16127" max="16127" width="12.625" style="172" customWidth="1"/>
    <col min="16128" max="16132" width="18.625" style="172" customWidth="1"/>
    <col min="16133" max="16133" width="18.5" style="172" customWidth="1"/>
    <col min="16134" max="16379" width="9" style="172" customWidth="1"/>
  </cols>
  <sheetData>
    <row r="1" spans="1:10">
      <c r="A1" s="280" t="s">
        <v>1676</v>
      </c>
      <c r="B1" s="34"/>
      <c r="C1" s="34"/>
      <c r="D1" s="34"/>
      <c r="E1" s="34"/>
      <c r="F1" s="34"/>
      <c r="G1" s="34"/>
      <c r="H1" s="34"/>
      <c r="I1" s="34"/>
      <c r="J1" s="34"/>
    </row>
    <row r="2" spans="1:10">
      <c r="A2" s="636" t="s">
        <v>4</v>
      </c>
      <c r="B2" s="636"/>
      <c r="C2" s="636"/>
      <c r="D2" s="636"/>
      <c r="E2" s="636"/>
      <c r="F2" s="636"/>
      <c r="G2" s="636"/>
      <c r="H2" s="636"/>
      <c r="I2" s="636"/>
      <c r="J2" s="374" t="s">
        <v>1891</v>
      </c>
    </row>
    <row r="3" spans="1:10" ht="14.25" thickBot="1">
      <c r="A3" s="281" t="s">
        <v>1953</v>
      </c>
      <c r="B3" s="281"/>
      <c r="C3" s="281"/>
      <c r="D3" s="34"/>
      <c r="E3" s="313"/>
      <c r="F3" s="299"/>
      <c r="G3" s="313" t="s">
        <v>1883</v>
      </c>
      <c r="H3" s="355" t="s">
        <v>1886</v>
      </c>
      <c r="I3" s="299">
        <v>1</v>
      </c>
      <c r="J3" s="34" t="s">
        <v>15</v>
      </c>
    </row>
    <row r="4" spans="1:10" ht="13.5" customHeight="1">
      <c r="A4" s="641" t="s">
        <v>1678</v>
      </c>
      <c r="B4" s="576" t="s">
        <v>1830</v>
      </c>
      <c r="C4" s="577"/>
      <c r="D4" s="647" t="s">
        <v>1989</v>
      </c>
      <c r="E4" s="573" t="s">
        <v>105</v>
      </c>
      <c r="F4" s="574"/>
      <c r="G4" s="575"/>
      <c r="H4" s="576" t="s">
        <v>107</v>
      </c>
      <c r="I4" s="577"/>
      <c r="J4" s="578"/>
    </row>
    <row r="5" spans="1:10" ht="13.5" customHeight="1">
      <c r="A5" s="642"/>
      <c r="B5" s="644"/>
      <c r="C5" s="645"/>
      <c r="D5" s="648"/>
      <c r="E5" s="637" t="s">
        <v>1927</v>
      </c>
      <c r="F5" s="594" t="s">
        <v>1939</v>
      </c>
      <c r="G5" s="650" t="s">
        <v>1940</v>
      </c>
      <c r="H5" s="637" t="s">
        <v>1927</v>
      </c>
      <c r="I5" s="594" t="s">
        <v>1939</v>
      </c>
      <c r="J5" s="639" t="s">
        <v>1940</v>
      </c>
    </row>
    <row r="6" spans="1:10" ht="14.25" thickBot="1">
      <c r="A6" s="643"/>
      <c r="B6" s="638"/>
      <c r="C6" s="646"/>
      <c r="D6" s="649"/>
      <c r="E6" s="638"/>
      <c r="F6" s="589"/>
      <c r="G6" s="651"/>
      <c r="H6" s="638"/>
      <c r="I6" s="589"/>
      <c r="J6" s="640"/>
    </row>
    <row r="7" spans="1:10" ht="27" customHeight="1">
      <c r="A7" s="51" t="s">
        <v>24</v>
      </c>
      <c r="B7" s="657" t="s">
        <v>1967</v>
      </c>
      <c r="C7" s="658"/>
      <c r="D7" s="81">
        <v>10</v>
      </c>
      <c r="E7" s="314"/>
      <c r="F7" s="328"/>
      <c r="G7" s="337" t="s">
        <v>1952</v>
      </c>
      <c r="H7" s="356"/>
      <c r="I7" s="328"/>
      <c r="J7" s="375" t="s">
        <v>1952</v>
      </c>
    </row>
    <row r="8" spans="1:10" ht="13.5" customHeight="1">
      <c r="A8" s="282" t="s">
        <v>17</v>
      </c>
      <c r="B8" s="292" t="s">
        <v>1968</v>
      </c>
      <c r="C8" s="303"/>
      <c r="D8" s="90">
        <v>20</v>
      </c>
      <c r="E8" s="315"/>
      <c r="F8" s="329"/>
      <c r="G8" s="338" t="s">
        <v>1952</v>
      </c>
      <c r="H8" s="357"/>
      <c r="I8" s="329"/>
      <c r="J8" s="376" t="s">
        <v>1952</v>
      </c>
    </row>
    <row r="9" spans="1:10" ht="13.5" customHeight="1">
      <c r="A9" s="39" t="s">
        <v>1901</v>
      </c>
      <c r="B9" s="676" t="s">
        <v>1969</v>
      </c>
      <c r="C9" s="677"/>
      <c r="D9" s="82">
        <v>40</v>
      </c>
      <c r="E9" s="314"/>
      <c r="F9" s="328"/>
      <c r="G9" s="339" t="s">
        <v>1952</v>
      </c>
      <c r="H9" s="356"/>
      <c r="I9" s="328"/>
      <c r="J9" s="375" t="s">
        <v>1952</v>
      </c>
    </row>
    <row r="10" spans="1:10" ht="13.5" customHeight="1">
      <c r="A10" s="283" t="s">
        <v>1685</v>
      </c>
      <c r="B10" s="294" t="s">
        <v>1970</v>
      </c>
      <c r="C10" s="305"/>
      <c r="D10" s="88">
        <v>50</v>
      </c>
      <c r="E10" s="316"/>
      <c r="F10" s="323"/>
      <c r="G10" s="340" t="s">
        <v>1952</v>
      </c>
      <c r="H10" s="358"/>
      <c r="I10" s="323"/>
      <c r="J10" s="377" t="s">
        <v>1952</v>
      </c>
    </row>
    <row r="11" spans="1:10" ht="27" customHeight="1">
      <c r="A11" s="284" t="s">
        <v>1954</v>
      </c>
      <c r="B11" s="659" t="s">
        <v>1971</v>
      </c>
      <c r="C11" s="660"/>
      <c r="D11" s="309">
        <v>50</v>
      </c>
      <c r="E11" s="317"/>
      <c r="F11" s="330"/>
      <c r="G11" s="338" t="s">
        <v>1952</v>
      </c>
      <c r="H11" s="359"/>
      <c r="I11" s="330"/>
      <c r="J11" s="378" t="s">
        <v>1952</v>
      </c>
    </row>
    <row r="12" spans="1:10" ht="13.5" customHeight="1">
      <c r="A12" s="285" t="s">
        <v>1686</v>
      </c>
      <c r="B12" s="661" t="s">
        <v>1972</v>
      </c>
      <c r="C12" s="662"/>
      <c r="D12" s="90">
        <v>50</v>
      </c>
      <c r="E12" s="315"/>
      <c r="F12" s="329"/>
      <c r="G12" s="341" t="s">
        <v>1952</v>
      </c>
      <c r="H12" s="357"/>
      <c r="I12" s="329"/>
      <c r="J12" s="376" t="s">
        <v>1952</v>
      </c>
    </row>
    <row r="13" spans="1:10" ht="13.5" customHeight="1">
      <c r="A13" s="43" t="s">
        <v>1902</v>
      </c>
      <c r="B13" s="678" t="s">
        <v>1973</v>
      </c>
      <c r="C13" s="679"/>
      <c r="D13" s="83">
        <v>100</v>
      </c>
      <c r="E13" s="318"/>
      <c r="F13" s="331"/>
      <c r="G13" s="342" t="s">
        <v>1952</v>
      </c>
      <c r="H13" s="360"/>
      <c r="I13" s="371"/>
      <c r="J13" s="379" t="s">
        <v>1952</v>
      </c>
    </row>
    <row r="14" spans="1:10" ht="13.5" customHeight="1">
      <c r="A14" s="286" t="s">
        <v>1688</v>
      </c>
      <c r="B14" s="295" t="s">
        <v>1974</v>
      </c>
      <c r="C14" s="306"/>
      <c r="D14" s="89">
        <v>100</v>
      </c>
      <c r="E14" s="319"/>
      <c r="F14" s="332"/>
      <c r="G14" s="343" t="s">
        <v>1952</v>
      </c>
      <c r="H14" s="361"/>
      <c r="I14" s="332"/>
      <c r="J14" s="380" t="s">
        <v>1952</v>
      </c>
    </row>
    <row r="15" spans="1:10" ht="13.5" customHeight="1">
      <c r="A15" s="286" t="s">
        <v>1689</v>
      </c>
      <c r="B15" s="295" t="s">
        <v>1975</v>
      </c>
      <c r="C15" s="306"/>
      <c r="D15" s="89">
        <v>100</v>
      </c>
      <c r="E15" s="319"/>
      <c r="F15" s="332"/>
      <c r="G15" s="343" t="s">
        <v>1952</v>
      </c>
      <c r="H15" s="361"/>
      <c r="I15" s="332"/>
      <c r="J15" s="380" t="s">
        <v>1952</v>
      </c>
    </row>
    <row r="16" spans="1:10" ht="13.5" customHeight="1">
      <c r="A16" s="286" t="s">
        <v>1690</v>
      </c>
      <c r="B16" s="295" t="s">
        <v>1976</v>
      </c>
      <c r="C16" s="306"/>
      <c r="D16" s="89">
        <v>100</v>
      </c>
      <c r="E16" s="319"/>
      <c r="F16" s="332"/>
      <c r="G16" s="343" t="s">
        <v>1952</v>
      </c>
      <c r="H16" s="361"/>
      <c r="I16" s="332"/>
      <c r="J16" s="380" t="s">
        <v>1952</v>
      </c>
    </row>
    <row r="17" spans="1:10" ht="27" customHeight="1">
      <c r="A17" s="286" t="s">
        <v>1955</v>
      </c>
      <c r="B17" s="680" t="s">
        <v>1971</v>
      </c>
      <c r="C17" s="681"/>
      <c r="D17" s="89">
        <v>100</v>
      </c>
      <c r="E17" s="319"/>
      <c r="F17" s="332"/>
      <c r="G17" s="343" t="s">
        <v>1952</v>
      </c>
      <c r="H17" s="361"/>
      <c r="I17" s="332"/>
      <c r="J17" s="380" t="s">
        <v>1952</v>
      </c>
    </row>
    <row r="18" spans="1:10" ht="13.5" customHeight="1">
      <c r="A18" s="47" t="s">
        <v>1956</v>
      </c>
      <c r="B18" s="663" t="s">
        <v>1977</v>
      </c>
      <c r="C18" s="664"/>
      <c r="D18" s="85">
        <v>100</v>
      </c>
      <c r="E18" s="320"/>
      <c r="F18" s="200"/>
      <c r="G18" s="344" t="s">
        <v>1952</v>
      </c>
      <c r="H18" s="362"/>
      <c r="I18" s="372"/>
      <c r="J18" s="381" t="s">
        <v>1952</v>
      </c>
    </row>
    <row r="19" spans="1:10" ht="40.5" customHeight="1">
      <c r="A19" s="287" t="s">
        <v>1903</v>
      </c>
      <c r="B19" s="665" t="s">
        <v>1978</v>
      </c>
      <c r="C19" s="666"/>
      <c r="D19" s="69">
        <v>100</v>
      </c>
      <c r="E19" s="314"/>
      <c r="F19" s="328"/>
      <c r="G19" s="345" t="s">
        <v>1952</v>
      </c>
      <c r="H19" s="356"/>
      <c r="I19" s="328"/>
      <c r="J19" s="375" t="s">
        <v>1952</v>
      </c>
    </row>
    <row r="20" spans="1:10" ht="27" customHeight="1">
      <c r="A20" s="61" t="s">
        <v>1957</v>
      </c>
      <c r="B20" s="667" t="s">
        <v>1979</v>
      </c>
      <c r="C20" s="668"/>
      <c r="D20" s="82">
        <v>100</v>
      </c>
      <c r="E20" s="321"/>
      <c r="F20" s="333"/>
      <c r="G20" s="346" t="s">
        <v>1952</v>
      </c>
      <c r="H20" s="363"/>
      <c r="I20" s="333"/>
      <c r="J20" s="382" t="s">
        <v>1952</v>
      </c>
    </row>
    <row r="21" spans="1:10" ht="27" customHeight="1">
      <c r="A21" s="288" t="s">
        <v>1666</v>
      </c>
      <c r="B21" s="669" t="s">
        <v>1980</v>
      </c>
      <c r="C21" s="670"/>
      <c r="D21" s="310">
        <v>100</v>
      </c>
      <c r="E21" s="322"/>
      <c r="F21" s="334"/>
      <c r="G21" s="338" t="s">
        <v>1952</v>
      </c>
      <c r="H21" s="364"/>
      <c r="I21" s="334"/>
      <c r="J21" s="383" t="s">
        <v>1952</v>
      </c>
    </row>
    <row r="22" spans="1:10" ht="27" customHeight="1">
      <c r="A22" s="39" t="s">
        <v>1958</v>
      </c>
      <c r="B22" s="667" t="s">
        <v>104</v>
      </c>
      <c r="C22" s="668"/>
      <c r="D22" s="82">
        <v>100</v>
      </c>
      <c r="E22" s="321">
        <v>301910148</v>
      </c>
      <c r="F22" s="333">
        <v>392483193</v>
      </c>
      <c r="G22" s="346">
        <v>2.2000000000000001E-3</v>
      </c>
      <c r="H22" s="363">
        <v>301910148</v>
      </c>
      <c r="I22" s="333">
        <v>392483193</v>
      </c>
      <c r="J22" s="384">
        <v>2.2000000000000001E-3</v>
      </c>
    </row>
    <row r="23" spans="1:10" ht="13.5" customHeight="1">
      <c r="A23" s="40" t="s">
        <v>1959</v>
      </c>
      <c r="B23" s="296" t="s">
        <v>1981</v>
      </c>
      <c r="C23" s="307"/>
      <c r="D23" s="86" t="s">
        <v>1990</v>
      </c>
      <c r="E23" s="323"/>
      <c r="F23" s="323"/>
      <c r="G23" s="347"/>
      <c r="H23" s="365">
        <f>IF(COUNT(H24:H30)&gt;0,SUM(H24:H30),"")</f>
        <v>301910148</v>
      </c>
      <c r="I23" s="371">
        <v>1127153</v>
      </c>
      <c r="J23" s="385">
        <v>0</v>
      </c>
    </row>
    <row r="24" spans="1:10" ht="13.5" customHeight="1">
      <c r="A24" s="41" t="s">
        <v>1711</v>
      </c>
      <c r="B24" s="297" t="s">
        <v>1905</v>
      </c>
      <c r="C24" s="308"/>
      <c r="D24" s="84" t="s">
        <v>1990</v>
      </c>
      <c r="E24" s="324"/>
      <c r="F24" s="324"/>
      <c r="G24" s="348" t="s">
        <v>1952</v>
      </c>
      <c r="H24" s="366"/>
      <c r="I24" s="324"/>
      <c r="J24" s="386" t="s">
        <v>1952</v>
      </c>
    </row>
    <row r="25" spans="1:10" ht="13.5" customHeight="1">
      <c r="A25" s="41" t="s">
        <v>1712</v>
      </c>
      <c r="B25" s="297" t="s">
        <v>1914</v>
      </c>
      <c r="C25" s="308"/>
      <c r="D25" s="84" t="s">
        <v>1990</v>
      </c>
      <c r="E25" s="324"/>
      <c r="F25" s="324"/>
      <c r="G25" s="348" t="s">
        <v>1952</v>
      </c>
      <c r="H25" s="366"/>
      <c r="I25" s="324"/>
      <c r="J25" s="386" t="s">
        <v>1952</v>
      </c>
    </row>
    <row r="26" spans="1:10" ht="13.5" customHeight="1">
      <c r="A26" s="289" t="s">
        <v>1713</v>
      </c>
      <c r="B26" s="298" t="s">
        <v>1920</v>
      </c>
      <c r="C26" s="308"/>
      <c r="D26" s="91" t="s">
        <v>1990</v>
      </c>
      <c r="E26" s="324"/>
      <c r="F26" s="324"/>
      <c r="G26" s="349" t="s">
        <v>1952</v>
      </c>
      <c r="H26" s="366"/>
      <c r="I26" s="324"/>
      <c r="J26" s="386" t="s">
        <v>1952</v>
      </c>
    </row>
    <row r="27" spans="1:10" ht="13.5" customHeight="1">
      <c r="A27" s="41" t="s">
        <v>1714</v>
      </c>
      <c r="B27" s="297" t="s">
        <v>1921</v>
      </c>
      <c r="C27" s="307"/>
      <c r="D27" s="84" t="s">
        <v>1990</v>
      </c>
      <c r="E27" s="325"/>
      <c r="F27" s="325"/>
      <c r="G27" s="348" t="s">
        <v>1952</v>
      </c>
      <c r="H27" s="367">
        <v>301910148</v>
      </c>
      <c r="I27" s="325"/>
      <c r="J27" s="387" t="s">
        <v>1952</v>
      </c>
    </row>
    <row r="28" spans="1:10" ht="13.5" customHeight="1">
      <c r="A28" s="41" t="s">
        <v>1715</v>
      </c>
      <c r="B28" s="297" t="s">
        <v>1922</v>
      </c>
      <c r="C28" s="308"/>
      <c r="D28" s="84" t="s">
        <v>1990</v>
      </c>
      <c r="E28" s="325"/>
      <c r="F28" s="325"/>
      <c r="G28" s="348" t="s">
        <v>1952</v>
      </c>
      <c r="H28" s="367"/>
      <c r="I28" s="325"/>
      <c r="J28" s="388" t="s">
        <v>1952</v>
      </c>
    </row>
    <row r="29" spans="1:10" ht="13.5" customHeight="1">
      <c r="A29" s="41" t="s">
        <v>1716</v>
      </c>
      <c r="B29" s="297" t="s">
        <v>1923</v>
      </c>
      <c r="C29" s="308"/>
      <c r="D29" s="84" t="s">
        <v>1990</v>
      </c>
      <c r="E29" s="325"/>
      <c r="F29" s="325"/>
      <c r="G29" s="348" t="s">
        <v>1952</v>
      </c>
      <c r="H29" s="367"/>
      <c r="I29" s="325"/>
      <c r="J29" s="388" t="s">
        <v>1952</v>
      </c>
    </row>
    <row r="30" spans="1:10" ht="27" customHeight="1">
      <c r="A30" s="41" t="s">
        <v>1717</v>
      </c>
      <c r="B30" s="671" t="s">
        <v>1924</v>
      </c>
      <c r="C30" s="672"/>
      <c r="D30" s="91" t="s">
        <v>1990</v>
      </c>
      <c r="E30" s="325"/>
      <c r="F30" s="325"/>
      <c r="G30" s="348" t="s">
        <v>1952</v>
      </c>
      <c r="H30" s="367"/>
      <c r="I30" s="325"/>
      <c r="J30" s="388" t="s">
        <v>1952</v>
      </c>
    </row>
    <row r="31" spans="1:10" ht="13.5" customHeight="1">
      <c r="A31" s="654" t="s">
        <v>1960</v>
      </c>
      <c r="B31" s="655"/>
      <c r="C31" s="656"/>
      <c r="D31" s="90" t="s">
        <v>1990</v>
      </c>
      <c r="E31" s="315"/>
      <c r="F31" s="329"/>
      <c r="G31" s="341"/>
      <c r="H31" s="357"/>
      <c r="I31" s="329"/>
      <c r="J31" s="376"/>
    </row>
    <row r="32" spans="1:10" ht="13.5" customHeight="1">
      <c r="A32" s="39" t="s">
        <v>1961</v>
      </c>
      <c r="B32" s="293" t="s">
        <v>1982</v>
      </c>
      <c r="C32" s="304"/>
      <c r="D32" s="82" t="s">
        <v>1990</v>
      </c>
      <c r="E32" s="321"/>
      <c r="F32" s="333"/>
      <c r="G32" s="346" t="s">
        <v>1952</v>
      </c>
      <c r="H32" s="363"/>
      <c r="I32" s="333"/>
      <c r="J32" s="384" t="s">
        <v>1952</v>
      </c>
    </row>
    <row r="33" spans="1:10" ht="13.5" customHeight="1">
      <c r="A33" s="39" t="s">
        <v>1962</v>
      </c>
      <c r="B33" s="293" t="s">
        <v>1983</v>
      </c>
      <c r="C33" s="304"/>
      <c r="D33" s="82" t="s">
        <v>1990</v>
      </c>
      <c r="E33" s="321"/>
      <c r="F33" s="333"/>
      <c r="G33" s="346" t="s">
        <v>1952</v>
      </c>
      <c r="H33" s="363"/>
      <c r="I33" s="333"/>
      <c r="J33" s="384" t="s">
        <v>1952</v>
      </c>
    </row>
    <row r="34" spans="1:10" ht="27" customHeight="1">
      <c r="A34" s="285" t="s">
        <v>1963</v>
      </c>
      <c r="B34" s="661" t="s">
        <v>1984</v>
      </c>
      <c r="C34" s="687"/>
      <c r="D34" s="90" t="s">
        <v>1991</v>
      </c>
      <c r="E34" s="315"/>
      <c r="F34" s="329"/>
      <c r="G34" s="350"/>
      <c r="H34" s="357"/>
      <c r="I34" s="329"/>
      <c r="J34" s="376" t="s">
        <v>1952</v>
      </c>
    </row>
    <row r="35" spans="1:10" ht="13.5" customHeight="1" thickBot="1">
      <c r="A35" s="288" t="s">
        <v>1964</v>
      </c>
      <c r="B35" s="688" t="s">
        <v>1985</v>
      </c>
      <c r="C35" s="689"/>
      <c r="D35" s="311">
        <v>100</v>
      </c>
      <c r="E35" s="326"/>
      <c r="F35" s="335"/>
      <c r="G35" s="351"/>
      <c r="H35" s="368"/>
      <c r="I35" s="335"/>
      <c r="J35" s="389" t="s">
        <v>1952</v>
      </c>
    </row>
    <row r="36" spans="1:10" ht="13.5" customHeight="1" thickBot="1">
      <c r="A36" s="690" t="s">
        <v>1965</v>
      </c>
      <c r="B36" s="691"/>
      <c r="C36" s="691"/>
      <c r="D36" s="692"/>
      <c r="E36" s="327"/>
      <c r="F36" s="336"/>
      <c r="G36" s="352"/>
      <c r="H36" s="369"/>
      <c r="I36" s="373">
        <v>1127153</v>
      </c>
      <c r="J36" s="390">
        <v>0</v>
      </c>
    </row>
    <row r="37" spans="1:10" ht="13.5" customHeight="1" thickBot="1">
      <c r="A37" s="690" t="s">
        <v>1966</v>
      </c>
      <c r="B37" s="691"/>
      <c r="C37" s="691"/>
      <c r="D37" s="692"/>
      <c r="E37" s="327"/>
      <c r="F37" s="336"/>
      <c r="G37" s="352"/>
      <c r="H37" s="369"/>
      <c r="I37" s="373">
        <f t="array" ref="I37">IF(COUNT(I7,I13,I9,I19:I20,I22:I23,I32:I33)&gt;0,SUM(I7,I13,I9,I19:I20,I22:I23,I32:I33),"")</f>
        <v>393610346</v>
      </c>
      <c r="J37" s="391">
        <v>2.1592655383303157E-3</v>
      </c>
    </row>
    <row r="38" spans="1:10" ht="13.5" customHeight="1">
      <c r="A38" s="34"/>
      <c r="B38" s="299"/>
      <c r="C38" s="299"/>
      <c r="D38" s="34"/>
      <c r="E38" s="34"/>
      <c r="F38" s="34"/>
      <c r="G38" s="34"/>
      <c r="H38" s="34"/>
      <c r="I38" s="34"/>
      <c r="J38" s="34"/>
    </row>
    <row r="39" spans="1:10" ht="13.5" customHeight="1">
      <c r="A39" s="34"/>
      <c r="B39" s="299"/>
      <c r="C39" s="34"/>
      <c r="D39" s="34"/>
      <c r="E39" s="34"/>
      <c r="F39" s="34"/>
      <c r="G39" s="34"/>
      <c r="H39" s="370"/>
      <c r="I39" s="34"/>
      <c r="J39" s="34"/>
    </row>
    <row r="40" spans="1:10" ht="42" customHeight="1">
      <c r="A40" s="675"/>
      <c r="B40" s="675"/>
      <c r="C40" s="675"/>
      <c r="D40" s="675"/>
      <c r="E40" s="675"/>
      <c r="F40" s="675"/>
      <c r="G40" s="675"/>
      <c r="H40" s="675"/>
      <c r="I40" s="675"/>
      <c r="J40" s="675"/>
    </row>
    <row r="41" spans="1:10" ht="42" customHeight="1">
      <c r="A41" s="675"/>
      <c r="B41" s="675"/>
      <c r="C41" s="675"/>
      <c r="D41" s="675"/>
      <c r="E41" s="675"/>
      <c r="F41" s="675"/>
      <c r="G41" s="675"/>
      <c r="H41" s="675"/>
      <c r="I41" s="675"/>
      <c r="J41" s="675"/>
    </row>
    <row r="42" spans="1:10" ht="42" customHeight="1">
      <c r="A42" s="675"/>
      <c r="B42" s="675"/>
      <c r="C42" s="675"/>
      <c r="D42" s="675"/>
      <c r="E42" s="675"/>
      <c r="F42" s="675"/>
      <c r="G42" s="675"/>
      <c r="H42" s="675"/>
      <c r="I42" s="675"/>
      <c r="J42" s="675"/>
    </row>
    <row r="43" spans="1:10" ht="13.5" customHeight="1">
      <c r="A43" s="290"/>
      <c r="B43" s="652"/>
      <c r="C43" s="652"/>
      <c r="D43" s="652"/>
      <c r="E43" s="652"/>
      <c r="F43" s="652"/>
      <c r="G43" s="652"/>
      <c r="H43" s="652"/>
      <c r="I43" s="653"/>
      <c r="J43" s="34"/>
    </row>
    <row r="44" spans="1:10" ht="13.5" customHeight="1">
      <c r="A44" s="290"/>
      <c r="B44" s="299"/>
      <c r="C44" s="299"/>
      <c r="D44" s="299"/>
      <c r="E44" s="299"/>
      <c r="F44" s="299"/>
      <c r="G44" s="299"/>
      <c r="H44" s="299"/>
      <c r="I44" s="34"/>
      <c r="J44" s="34"/>
    </row>
    <row r="45" spans="1:10" ht="13.5" customHeight="1">
      <c r="A45" s="34"/>
      <c r="B45" s="685" t="s">
        <v>1986</v>
      </c>
      <c r="C45" s="685"/>
      <c r="D45" s="686"/>
      <c r="E45" s="683"/>
      <c r="F45" s="684"/>
      <c r="G45" s="172"/>
      <c r="H45" s="34"/>
      <c r="I45" s="34"/>
      <c r="J45" s="34"/>
    </row>
    <row r="46" spans="1:10" ht="13.5" customHeight="1">
      <c r="A46" s="34"/>
      <c r="B46" s="682"/>
      <c r="C46" s="682"/>
      <c r="D46" s="34"/>
      <c r="E46" s="34"/>
      <c r="F46" s="34"/>
      <c r="G46" s="353"/>
      <c r="H46" s="34"/>
      <c r="I46" s="34"/>
      <c r="J46" s="34"/>
    </row>
    <row r="47" spans="1:10" ht="13.5" customHeight="1">
      <c r="A47" s="34"/>
      <c r="B47" s="645" t="s">
        <v>1987</v>
      </c>
      <c r="C47" s="645"/>
      <c r="D47" s="558"/>
      <c r="E47" s="683">
        <f>IF((I37="")*(表1!J171=""),"",IFERROR(VALUE(I37),0)+IFERROR(VALUE(表1!J171),0))</f>
        <v>237513093452</v>
      </c>
      <c r="F47" s="684"/>
      <c r="G47" s="172"/>
      <c r="H47" s="34"/>
      <c r="I47" s="34"/>
      <c r="J47" s="34"/>
    </row>
    <row r="48" spans="1:10">
      <c r="A48" s="34"/>
      <c r="B48" s="301"/>
      <c r="C48" s="301"/>
      <c r="D48" s="34"/>
      <c r="E48" s="301"/>
      <c r="F48" s="301"/>
      <c r="G48" s="354"/>
      <c r="H48" s="34"/>
      <c r="I48" s="34"/>
      <c r="J48" s="34"/>
    </row>
    <row r="49" spans="1:10" ht="13.5" customHeight="1">
      <c r="A49" s="34"/>
      <c r="B49" s="645" t="s">
        <v>1988</v>
      </c>
      <c r="C49" s="645"/>
      <c r="D49" s="558"/>
      <c r="E49" s="673">
        <v>1.3029480622268281</v>
      </c>
      <c r="F49" s="674"/>
      <c r="G49" s="34"/>
      <c r="H49" s="34"/>
      <c r="I49" s="34"/>
      <c r="J49" s="34"/>
    </row>
    <row r="50" spans="1:10" ht="13.5" customHeight="1">
      <c r="A50" s="34"/>
      <c r="B50" s="302"/>
      <c r="C50" s="302"/>
      <c r="D50" s="312"/>
      <c r="E50" s="312"/>
      <c r="F50" s="34"/>
      <c r="G50" s="299"/>
      <c r="H50" s="34"/>
      <c r="I50" s="34"/>
      <c r="J50" s="34"/>
    </row>
    <row r="51" spans="1:10" ht="13.5" customHeight="1">
      <c r="A51" s="34"/>
      <c r="B51" s="299"/>
      <c r="C51" s="299"/>
      <c r="D51" s="299"/>
      <c r="E51" s="299"/>
      <c r="F51" s="299"/>
      <c r="G51" s="299"/>
      <c r="H51" s="34"/>
      <c r="I51" s="34"/>
      <c r="J51" s="34"/>
    </row>
    <row r="52" spans="1:10" ht="195.95" customHeight="1">
      <c r="A52" s="675" t="s">
        <v>1829</v>
      </c>
      <c r="B52" s="675"/>
      <c r="C52" s="675"/>
      <c r="D52" s="675"/>
      <c r="E52" s="675"/>
      <c r="F52" s="675"/>
      <c r="G52" s="675"/>
      <c r="H52" s="675"/>
      <c r="I52" s="675"/>
      <c r="J52" s="675"/>
    </row>
    <row r="53" spans="1:10" ht="385.5" customHeight="1">
      <c r="A53" s="675"/>
      <c r="B53" s="675"/>
      <c r="C53" s="675"/>
      <c r="D53" s="675"/>
      <c r="E53" s="675"/>
      <c r="F53" s="675"/>
      <c r="G53" s="675"/>
      <c r="H53" s="675"/>
      <c r="I53" s="675"/>
      <c r="J53" s="675"/>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cols>
    <col min="1" max="1" width="9" style="180" customWidth="1"/>
    <col min="2" max="2" width="36.375" style="180" customWidth="1"/>
    <col min="3" max="5" width="14.625" style="180" customWidth="1"/>
    <col min="6" max="7" width="21.625" style="180" customWidth="1"/>
    <col min="8" max="8" width="14.625" style="180" customWidth="1"/>
    <col min="9" max="9" width="18.25" style="180" customWidth="1"/>
    <col min="10" max="10" width="19.625" style="180" customWidth="1"/>
    <col min="11" max="11" width="2" style="180" customWidth="1"/>
    <col min="12" max="22" width="14.625" style="180" customWidth="1"/>
    <col min="23" max="16365" width="9" style="180" customWidth="1"/>
  </cols>
  <sheetData>
    <row r="1" spans="1:22">
      <c r="A1" s="173" t="s">
        <v>1676</v>
      </c>
      <c r="K1"/>
      <c r="L1"/>
    </row>
    <row r="2" spans="1:22">
      <c r="A2" s="701" t="s">
        <v>4</v>
      </c>
      <c r="B2" s="701"/>
      <c r="C2" s="701"/>
      <c r="D2" s="701"/>
      <c r="E2" s="701"/>
      <c r="F2" s="701"/>
      <c r="G2" s="701"/>
      <c r="H2" s="701"/>
      <c r="I2" s="701"/>
      <c r="J2" s="251" t="s">
        <v>1891</v>
      </c>
      <c r="L2" s="26"/>
      <c r="M2" s="26"/>
      <c r="N2" s="26"/>
      <c r="O2" s="26"/>
      <c r="P2" s="26"/>
      <c r="Q2" s="26"/>
      <c r="R2" s="26"/>
      <c r="S2" s="26"/>
      <c r="T2" s="26"/>
      <c r="U2" s="26"/>
      <c r="V2" s="26"/>
    </row>
    <row r="3" spans="1:22" ht="14.25" thickBot="1">
      <c r="A3" s="174" t="s">
        <v>1893</v>
      </c>
      <c r="B3" s="174"/>
      <c r="C3" s="142"/>
      <c r="E3" s="207"/>
      <c r="F3" s="205"/>
      <c r="G3" s="142" t="s">
        <v>1883</v>
      </c>
      <c r="H3" s="237" t="s">
        <v>1886</v>
      </c>
      <c r="I3" s="188">
        <v>1</v>
      </c>
      <c r="J3" s="180" t="s">
        <v>15</v>
      </c>
      <c r="K3" s="26"/>
      <c r="L3" s="26"/>
      <c r="M3" s="26"/>
      <c r="N3" s="26"/>
      <c r="O3" s="26"/>
      <c r="P3" s="26"/>
      <c r="Q3" s="26"/>
      <c r="R3" s="26"/>
      <c r="S3" s="26"/>
      <c r="T3" s="26"/>
      <c r="U3" s="26"/>
    </row>
    <row r="4" spans="1:22" ht="27" customHeight="1">
      <c r="A4" s="628" t="s">
        <v>1678</v>
      </c>
      <c r="B4" s="719" t="s">
        <v>1830</v>
      </c>
      <c r="C4" s="721" t="s">
        <v>1927</v>
      </c>
      <c r="D4" s="722"/>
      <c r="E4" s="723"/>
      <c r="F4" s="721" t="s">
        <v>1927</v>
      </c>
      <c r="G4" s="723"/>
      <c r="H4" s="719" t="s">
        <v>1938</v>
      </c>
      <c r="I4" s="719" t="s">
        <v>1939</v>
      </c>
      <c r="J4" s="716" t="s">
        <v>1940</v>
      </c>
      <c r="L4" s="695" t="s">
        <v>1941</v>
      </c>
      <c r="M4" s="696"/>
      <c r="N4" s="696"/>
      <c r="O4" s="696"/>
      <c r="P4" s="696"/>
      <c r="Q4" s="696"/>
      <c r="R4" s="696"/>
      <c r="S4" s="696"/>
      <c r="T4" s="696"/>
      <c r="U4" s="696"/>
      <c r="V4" s="718"/>
    </row>
    <row r="5" spans="1:22" ht="38.25" customHeight="1" thickBot="1">
      <c r="A5" s="632"/>
      <c r="B5" s="720"/>
      <c r="C5" s="189" t="s">
        <v>1928</v>
      </c>
      <c r="D5" s="197" t="s">
        <v>1929</v>
      </c>
      <c r="E5" s="208" t="s">
        <v>1932</v>
      </c>
      <c r="F5" s="219" t="s">
        <v>1935</v>
      </c>
      <c r="G5" s="219" t="s">
        <v>1936</v>
      </c>
      <c r="H5" s="720"/>
      <c r="I5" s="720"/>
      <c r="J5" s="717"/>
      <c r="L5" s="260" t="s">
        <v>1928</v>
      </c>
      <c r="M5" s="268" t="s">
        <v>1942</v>
      </c>
      <c r="N5" s="268" t="s">
        <v>1943</v>
      </c>
      <c r="O5" s="268" t="s">
        <v>1944</v>
      </c>
      <c r="P5" s="268" t="s">
        <v>1945</v>
      </c>
      <c r="Q5" s="268" t="s">
        <v>1946</v>
      </c>
      <c r="R5" s="268" t="s">
        <v>1947</v>
      </c>
      <c r="S5" s="268" t="s">
        <v>1948</v>
      </c>
      <c r="T5" s="268" t="s">
        <v>1949</v>
      </c>
      <c r="U5" s="268" t="s">
        <v>1950</v>
      </c>
      <c r="V5" s="273" t="s">
        <v>1951</v>
      </c>
    </row>
    <row r="6" spans="1:22" ht="15.95" customHeight="1">
      <c r="A6" s="40" t="s">
        <v>24</v>
      </c>
      <c r="B6" s="181" t="s">
        <v>1905</v>
      </c>
      <c r="C6" s="190"/>
      <c r="D6" s="198"/>
      <c r="E6" s="209"/>
      <c r="F6" s="220"/>
      <c r="G6" s="209"/>
      <c r="H6" s="238"/>
      <c r="I6" s="246"/>
      <c r="J6" s="252"/>
      <c r="L6" s="261"/>
      <c r="M6" s="198"/>
      <c r="N6" s="198"/>
      <c r="O6" s="198"/>
      <c r="P6" s="198"/>
      <c r="Q6" s="198"/>
      <c r="R6" s="198"/>
      <c r="S6" s="198"/>
      <c r="T6" s="198"/>
      <c r="U6" s="198"/>
      <c r="V6" s="274"/>
    </row>
    <row r="7" spans="1:22" ht="15.95" customHeight="1">
      <c r="A7" s="41" t="s">
        <v>1894</v>
      </c>
      <c r="B7" s="182" t="s">
        <v>1906</v>
      </c>
      <c r="C7" s="191" t="s">
        <v>1880</v>
      </c>
      <c r="D7" s="199" t="s">
        <v>1880</v>
      </c>
      <c r="E7" s="210"/>
      <c r="F7" s="221"/>
      <c r="G7" s="229"/>
      <c r="H7" s="239" t="s">
        <v>1880</v>
      </c>
      <c r="I7" s="239" t="s">
        <v>1880</v>
      </c>
      <c r="J7" s="253" t="s">
        <v>1880</v>
      </c>
      <c r="L7" s="262" t="s">
        <v>1880</v>
      </c>
      <c r="M7" s="199" t="s">
        <v>1880</v>
      </c>
      <c r="N7" s="199" t="s">
        <v>1880</v>
      </c>
      <c r="O7" s="199" t="s">
        <v>1880</v>
      </c>
      <c r="P7" s="199" t="s">
        <v>1880</v>
      </c>
      <c r="Q7" s="199" t="s">
        <v>1880</v>
      </c>
      <c r="R7" s="199" t="s">
        <v>1880</v>
      </c>
      <c r="S7" s="199" t="s">
        <v>1880</v>
      </c>
      <c r="T7" s="199" t="s">
        <v>1880</v>
      </c>
      <c r="U7" s="199" t="s">
        <v>1880</v>
      </c>
      <c r="V7" s="275" t="s">
        <v>1880</v>
      </c>
    </row>
    <row r="8" spans="1:22" ht="15.95" customHeight="1">
      <c r="A8" s="41" t="s">
        <v>1895</v>
      </c>
      <c r="B8" s="182" t="s">
        <v>1907</v>
      </c>
      <c r="C8" s="191" t="s">
        <v>1880</v>
      </c>
      <c r="D8" s="199" t="s">
        <v>1880</v>
      </c>
      <c r="E8" s="210" t="s">
        <v>1880</v>
      </c>
      <c r="F8" s="221"/>
      <c r="G8" s="229"/>
      <c r="H8" s="239" t="s">
        <v>1880</v>
      </c>
      <c r="I8" s="239" t="s">
        <v>1880</v>
      </c>
      <c r="J8" s="253" t="s">
        <v>1880</v>
      </c>
      <c r="L8" s="262" t="s">
        <v>1880</v>
      </c>
      <c r="M8" s="199" t="s">
        <v>1880</v>
      </c>
      <c r="N8" s="199" t="s">
        <v>1880</v>
      </c>
      <c r="O8" s="199" t="s">
        <v>1880</v>
      </c>
      <c r="P8" s="199" t="s">
        <v>1880</v>
      </c>
      <c r="Q8" s="199" t="s">
        <v>1880</v>
      </c>
      <c r="R8" s="199" t="s">
        <v>1880</v>
      </c>
      <c r="S8" s="199" t="s">
        <v>1880</v>
      </c>
      <c r="T8" s="199" t="s">
        <v>1880</v>
      </c>
      <c r="U8" s="199" t="s">
        <v>1880</v>
      </c>
      <c r="V8" s="275" t="s">
        <v>1880</v>
      </c>
    </row>
    <row r="9" spans="1:22" ht="15.95" customHeight="1">
      <c r="A9" s="41" t="s">
        <v>1896</v>
      </c>
      <c r="B9" s="182" t="s">
        <v>1908</v>
      </c>
      <c r="C9" s="191" t="s">
        <v>1880</v>
      </c>
      <c r="D9" s="199" t="s">
        <v>1880</v>
      </c>
      <c r="E9" s="210" t="s">
        <v>1880</v>
      </c>
      <c r="F9" s="221"/>
      <c r="G9" s="229"/>
      <c r="H9" s="239" t="s">
        <v>1880</v>
      </c>
      <c r="I9" s="239" t="s">
        <v>1880</v>
      </c>
      <c r="J9" s="253" t="s">
        <v>1880</v>
      </c>
      <c r="L9" s="262" t="s">
        <v>1880</v>
      </c>
      <c r="M9" s="199" t="s">
        <v>1880</v>
      </c>
      <c r="N9" s="199" t="s">
        <v>1880</v>
      </c>
      <c r="O9" s="199" t="s">
        <v>1880</v>
      </c>
      <c r="P9" s="199" t="s">
        <v>1880</v>
      </c>
      <c r="Q9" s="199" t="s">
        <v>1880</v>
      </c>
      <c r="R9" s="199" t="s">
        <v>1880</v>
      </c>
      <c r="S9" s="199" t="s">
        <v>1880</v>
      </c>
      <c r="T9" s="199" t="s">
        <v>1880</v>
      </c>
      <c r="U9" s="199" t="s">
        <v>1880</v>
      </c>
      <c r="V9" s="275" t="s">
        <v>1880</v>
      </c>
    </row>
    <row r="10" spans="1:22" ht="15.95" customHeight="1">
      <c r="A10" s="41" t="s">
        <v>1897</v>
      </c>
      <c r="B10" s="76" t="s">
        <v>1909</v>
      </c>
      <c r="C10" s="191" t="s">
        <v>1880</v>
      </c>
      <c r="D10" s="199"/>
      <c r="E10" s="210" t="s">
        <v>1880</v>
      </c>
      <c r="F10" s="221"/>
      <c r="G10" s="229"/>
      <c r="H10" s="239" t="s">
        <v>1880</v>
      </c>
      <c r="I10" s="239" t="s">
        <v>1880</v>
      </c>
      <c r="J10" s="253" t="s">
        <v>1880</v>
      </c>
      <c r="L10" s="262" t="s">
        <v>1880</v>
      </c>
      <c r="M10" s="199" t="s">
        <v>1880</v>
      </c>
      <c r="N10" s="199" t="s">
        <v>1880</v>
      </c>
      <c r="O10" s="199" t="s">
        <v>1880</v>
      </c>
      <c r="P10" s="199" t="s">
        <v>1880</v>
      </c>
      <c r="Q10" s="199" t="s">
        <v>1880</v>
      </c>
      <c r="R10" s="199" t="s">
        <v>1880</v>
      </c>
      <c r="S10" s="199" t="s">
        <v>1880</v>
      </c>
      <c r="T10" s="199" t="s">
        <v>1880</v>
      </c>
      <c r="U10" s="199" t="s">
        <v>1880</v>
      </c>
      <c r="V10" s="275" t="s">
        <v>1880</v>
      </c>
    </row>
    <row r="11" spans="1:22" ht="15.95" customHeight="1">
      <c r="A11" s="41" t="s">
        <v>1898</v>
      </c>
      <c r="B11" s="76" t="s">
        <v>1910</v>
      </c>
      <c r="C11" s="191" t="s">
        <v>1880</v>
      </c>
      <c r="D11" s="199" t="s">
        <v>1880</v>
      </c>
      <c r="E11" s="210" t="s">
        <v>1880</v>
      </c>
      <c r="F11" s="221"/>
      <c r="G11" s="229"/>
      <c r="H11" s="239" t="s">
        <v>1880</v>
      </c>
      <c r="I11" s="239" t="s">
        <v>1880</v>
      </c>
      <c r="J11" s="253" t="s">
        <v>1880</v>
      </c>
      <c r="L11" s="262" t="s">
        <v>1880</v>
      </c>
      <c r="M11" s="199" t="s">
        <v>1880</v>
      </c>
      <c r="N11" s="199" t="s">
        <v>1880</v>
      </c>
      <c r="O11" s="199" t="s">
        <v>1880</v>
      </c>
      <c r="P11" s="199" t="s">
        <v>1880</v>
      </c>
      <c r="Q11" s="199" t="s">
        <v>1880</v>
      </c>
      <c r="R11" s="199" t="s">
        <v>1880</v>
      </c>
      <c r="S11" s="199" t="s">
        <v>1880</v>
      </c>
      <c r="T11" s="199" t="s">
        <v>1880</v>
      </c>
      <c r="U11" s="199" t="s">
        <v>1880</v>
      </c>
      <c r="V11" s="275" t="s">
        <v>1880</v>
      </c>
    </row>
    <row r="12" spans="1:22" ht="15.95" customHeight="1">
      <c r="A12" s="41" t="s">
        <v>1899</v>
      </c>
      <c r="B12" s="182" t="s">
        <v>1911</v>
      </c>
      <c r="C12" s="191" t="s">
        <v>1880</v>
      </c>
      <c r="D12" s="199" t="s">
        <v>1880</v>
      </c>
      <c r="E12" s="210" t="s">
        <v>1880</v>
      </c>
      <c r="F12" s="221"/>
      <c r="G12" s="229"/>
      <c r="H12" s="239" t="s">
        <v>1880</v>
      </c>
      <c r="I12" s="239" t="s">
        <v>1880</v>
      </c>
      <c r="J12" s="253" t="s">
        <v>1880</v>
      </c>
      <c r="L12" s="262" t="s">
        <v>1880</v>
      </c>
      <c r="M12" s="199" t="s">
        <v>1880</v>
      </c>
      <c r="N12" s="199" t="s">
        <v>1880</v>
      </c>
      <c r="O12" s="199" t="s">
        <v>1880</v>
      </c>
      <c r="P12" s="199" t="s">
        <v>1880</v>
      </c>
      <c r="Q12" s="199" t="s">
        <v>1880</v>
      </c>
      <c r="R12" s="199" t="s">
        <v>1880</v>
      </c>
      <c r="S12" s="199" t="s">
        <v>1880</v>
      </c>
      <c r="T12" s="199" t="s">
        <v>1880</v>
      </c>
      <c r="U12" s="199" t="s">
        <v>1880</v>
      </c>
      <c r="V12" s="275" t="s">
        <v>1880</v>
      </c>
    </row>
    <row r="13" spans="1:22" ht="15.95" customHeight="1">
      <c r="A13" s="41" t="s">
        <v>1900</v>
      </c>
      <c r="B13" s="182" t="s">
        <v>1912</v>
      </c>
      <c r="C13" s="191" t="s">
        <v>1880</v>
      </c>
      <c r="D13" s="199" t="s">
        <v>1880</v>
      </c>
      <c r="E13" s="210" t="s">
        <v>1880</v>
      </c>
      <c r="F13" s="221"/>
      <c r="G13" s="229"/>
      <c r="H13" s="239" t="s">
        <v>1880</v>
      </c>
      <c r="I13" s="239" t="s">
        <v>1880</v>
      </c>
      <c r="J13" s="253" t="s">
        <v>1880</v>
      </c>
      <c r="L13" s="262" t="s">
        <v>1880</v>
      </c>
      <c r="M13" s="199" t="s">
        <v>1880</v>
      </c>
      <c r="N13" s="199" t="s">
        <v>1880</v>
      </c>
      <c r="O13" s="199" t="s">
        <v>1880</v>
      </c>
      <c r="P13" s="199" t="s">
        <v>1880</v>
      </c>
      <c r="Q13" s="199" t="s">
        <v>1880</v>
      </c>
      <c r="R13" s="199" t="s">
        <v>1880</v>
      </c>
      <c r="S13" s="199" t="s">
        <v>1880</v>
      </c>
      <c r="T13" s="199" t="s">
        <v>1880</v>
      </c>
      <c r="U13" s="199" t="s">
        <v>1880</v>
      </c>
      <c r="V13" s="275" t="s">
        <v>1880</v>
      </c>
    </row>
    <row r="14" spans="1:22" ht="15.95" customHeight="1">
      <c r="A14" s="175"/>
      <c r="B14" s="77" t="s">
        <v>1913</v>
      </c>
      <c r="C14" s="192" t="str">
        <f t="shared" ref="C14:G14" si="0">IF(COUNT(C7:C13)&gt;0,SUM(C7:C13),"")</f>
        <v/>
      </c>
      <c r="D14" s="200" t="str">
        <f t="shared" si="0"/>
        <v/>
      </c>
      <c r="E14" s="211" t="str">
        <f t="shared" si="0"/>
        <v/>
      </c>
      <c r="F14" s="222" t="str">
        <f t="shared" si="0"/>
        <v/>
      </c>
      <c r="G14" s="230" t="str">
        <f t="shared" si="0"/>
        <v/>
      </c>
      <c r="H14" s="239" t="s">
        <v>1880</v>
      </c>
      <c r="I14" s="239" t="s">
        <v>1880</v>
      </c>
      <c r="J14" s="253" t="s">
        <v>1880</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5" customHeight="1">
      <c r="A15" s="43" t="s">
        <v>17</v>
      </c>
      <c r="B15" s="75" t="s">
        <v>1914</v>
      </c>
      <c r="C15" s="193"/>
      <c r="D15" s="201"/>
      <c r="E15" s="212"/>
      <c r="F15" s="223"/>
      <c r="G15" s="231"/>
      <c r="H15" s="240"/>
      <c r="I15" s="247"/>
      <c r="J15" s="254"/>
      <c r="L15" s="264"/>
      <c r="M15" s="270"/>
      <c r="N15" s="270"/>
      <c r="O15" s="270"/>
      <c r="P15" s="270"/>
      <c r="Q15" s="270"/>
      <c r="R15" s="270"/>
      <c r="S15" s="270"/>
      <c r="T15" s="270"/>
      <c r="U15" s="270"/>
      <c r="V15" s="277"/>
    </row>
    <row r="16" spans="1:22" ht="15.95" customHeight="1">
      <c r="A16" s="41" t="s">
        <v>1894</v>
      </c>
      <c r="B16" s="182" t="s">
        <v>1915</v>
      </c>
      <c r="C16" s="191" t="s">
        <v>1880</v>
      </c>
      <c r="D16" s="199" t="s">
        <v>1880</v>
      </c>
      <c r="E16" s="210" t="s">
        <v>1880</v>
      </c>
      <c r="F16" s="221"/>
      <c r="G16" s="229"/>
      <c r="H16" s="239" t="s">
        <v>1880</v>
      </c>
      <c r="I16" s="239" t="s">
        <v>1880</v>
      </c>
      <c r="J16" s="253" t="s">
        <v>1880</v>
      </c>
      <c r="L16" s="262" t="s">
        <v>1880</v>
      </c>
      <c r="M16" s="199" t="s">
        <v>1880</v>
      </c>
      <c r="N16" s="199" t="s">
        <v>1880</v>
      </c>
      <c r="O16" s="199" t="s">
        <v>1880</v>
      </c>
      <c r="P16" s="199" t="s">
        <v>1880</v>
      </c>
      <c r="Q16" s="199"/>
      <c r="R16" s="199" t="s">
        <v>1880</v>
      </c>
      <c r="S16" s="199" t="s">
        <v>1880</v>
      </c>
      <c r="T16" s="199" t="s">
        <v>1880</v>
      </c>
      <c r="U16" s="199" t="s">
        <v>1880</v>
      </c>
      <c r="V16" s="275" t="s">
        <v>1880</v>
      </c>
    </row>
    <row r="17" spans="1:22" ht="15.95" customHeight="1">
      <c r="A17" s="41" t="s">
        <v>1895</v>
      </c>
      <c r="B17" s="182" t="s">
        <v>1916</v>
      </c>
      <c r="C17" s="191" t="s">
        <v>1880</v>
      </c>
      <c r="D17" s="199" t="s">
        <v>1880</v>
      </c>
      <c r="E17" s="210" t="s">
        <v>1880</v>
      </c>
      <c r="F17" s="221"/>
      <c r="G17" s="229"/>
      <c r="H17" s="239" t="s">
        <v>1880</v>
      </c>
      <c r="I17" s="239" t="s">
        <v>1880</v>
      </c>
      <c r="J17" s="253" t="s">
        <v>1880</v>
      </c>
      <c r="L17" s="262" t="s">
        <v>1880</v>
      </c>
      <c r="M17" s="199" t="s">
        <v>1880</v>
      </c>
      <c r="N17" s="199" t="s">
        <v>1880</v>
      </c>
      <c r="O17" s="199" t="s">
        <v>1880</v>
      </c>
      <c r="P17" s="199" t="s">
        <v>1880</v>
      </c>
      <c r="Q17" s="199" t="s">
        <v>1880</v>
      </c>
      <c r="R17" s="199" t="s">
        <v>1880</v>
      </c>
      <c r="S17" s="199" t="s">
        <v>1880</v>
      </c>
      <c r="T17" s="199" t="s">
        <v>1880</v>
      </c>
      <c r="U17" s="199" t="s">
        <v>1880</v>
      </c>
      <c r="V17" s="275" t="s">
        <v>1880</v>
      </c>
    </row>
    <row r="18" spans="1:22" ht="15.95" customHeight="1">
      <c r="A18" s="41" t="s">
        <v>1896</v>
      </c>
      <c r="B18" s="182" t="s">
        <v>1917</v>
      </c>
      <c r="C18" s="191" t="s">
        <v>1880</v>
      </c>
      <c r="D18" s="199" t="s">
        <v>1880</v>
      </c>
      <c r="E18" s="210" t="s">
        <v>1880</v>
      </c>
      <c r="F18" s="221"/>
      <c r="G18" s="229"/>
      <c r="H18" s="239" t="s">
        <v>1880</v>
      </c>
      <c r="I18" s="239" t="s">
        <v>1880</v>
      </c>
      <c r="J18" s="253" t="s">
        <v>1880</v>
      </c>
      <c r="L18" s="262" t="s">
        <v>1880</v>
      </c>
      <c r="M18" s="199" t="s">
        <v>1880</v>
      </c>
      <c r="N18" s="199" t="s">
        <v>1880</v>
      </c>
      <c r="O18" s="199" t="s">
        <v>1880</v>
      </c>
      <c r="P18" s="199" t="s">
        <v>1880</v>
      </c>
      <c r="Q18" s="199" t="s">
        <v>1880</v>
      </c>
      <c r="R18" s="199" t="s">
        <v>1880</v>
      </c>
      <c r="S18" s="199" t="s">
        <v>1880</v>
      </c>
      <c r="T18" s="199" t="s">
        <v>1880</v>
      </c>
      <c r="U18" s="199" t="s">
        <v>1880</v>
      </c>
      <c r="V18" s="275" t="s">
        <v>1880</v>
      </c>
    </row>
    <row r="19" spans="1:22" ht="15.95" customHeight="1">
      <c r="A19" s="41" t="s">
        <v>1897</v>
      </c>
      <c r="B19" s="76" t="s">
        <v>1918</v>
      </c>
      <c r="C19" s="191" t="s">
        <v>1880</v>
      </c>
      <c r="D19" s="199" t="s">
        <v>1880</v>
      </c>
      <c r="E19" s="210" t="s">
        <v>1880</v>
      </c>
      <c r="F19" s="221"/>
      <c r="G19" s="229"/>
      <c r="H19" s="239" t="s">
        <v>1880</v>
      </c>
      <c r="I19" s="239" t="s">
        <v>1880</v>
      </c>
      <c r="J19" s="253" t="s">
        <v>1880</v>
      </c>
      <c r="L19" s="262" t="s">
        <v>1880</v>
      </c>
      <c r="M19" s="199" t="s">
        <v>1880</v>
      </c>
      <c r="N19" s="199" t="s">
        <v>1880</v>
      </c>
      <c r="O19" s="199" t="s">
        <v>1880</v>
      </c>
      <c r="P19" s="199" t="s">
        <v>1880</v>
      </c>
      <c r="Q19" s="199" t="s">
        <v>1880</v>
      </c>
      <c r="R19" s="199" t="s">
        <v>1880</v>
      </c>
      <c r="S19" s="199" t="s">
        <v>1880</v>
      </c>
      <c r="T19" s="199" t="s">
        <v>1880</v>
      </c>
      <c r="U19" s="199" t="s">
        <v>1880</v>
      </c>
      <c r="V19" s="275" t="s">
        <v>1880</v>
      </c>
    </row>
    <row r="20" spans="1:22" ht="15.95" customHeight="1">
      <c r="A20" s="176" t="s">
        <v>1898</v>
      </c>
      <c r="B20" s="183" t="s">
        <v>1919</v>
      </c>
      <c r="C20" s="191" t="s">
        <v>1880</v>
      </c>
      <c r="D20" s="199" t="s">
        <v>1880</v>
      </c>
      <c r="E20" s="210" t="s">
        <v>1880</v>
      </c>
      <c r="F20" s="221"/>
      <c r="G20" s="229"/>
      <c r="H20" s="239" t="s">
        <v>1880</v>
      </c>
      <c r="I20" s="239" t="s">
        <v>1880</v>
      </c>
      <c r="J20" s="253" t="s">
        <v>1880</v>
      </c>
      <c r="L20" s="262" t="s">
        <v>1880</v>
      </c>
      <c r="M20" s="199" t="s">
        <v>1880</v>
      </c>
      <c r="N20" s="199" t="s">
        <v>1880</v>
      </c>
      <c r="O20" s="199" t="s">
        <v>1880</v>
      </c>
      <c r="P20" s="199" t="s">
        <v>1880</v>
      </c>
      <c r="Q20" s="199" t="s">
        <v>1880</v>
      </c>
      <c r="R20" s="199" t="s">
        <v>1880</v>
      </c>
      <c r="S20" s="199" t="s">
        <v>1880</v>
      </c>
      <c r="T20" s="199" t="s">
        <v>1880</v>
      </c>
      <c r="U20" s="199" t="s">
        <v>1880</v>
      </c>
      <c r="V20" s="275" t="s">
        <v>1880</v>
      </c>
    </row>
    <row r="21" spans="1:22" ht="15.95" customHeight="1">
      <c r="A21" s="176" t="s">
        <v>1899</v>
      </c>
      <c r="B21" s="183" t="s">
        <v>1912</v>
      </c>
      <c r="C21" s="191" t="s">
        <v>1880</v>
      </c>
      <c r="D21" s="199" t="s">
        <v>1880</v>
      </c>
      <c r="E21" s="210" t="s">
        <v>1880</v>
      </c>
      <c r="F21" s="221"/>
      <c r="G21" s="229"/>
      <c r="H21" s="239" t="s">
        <v>1880</v>
      </c>
      <c r="I21" s="239" t="s">
        <v>1880</v>
      </c>
      <c r="J21" s="253" t="s">
        <v>1880</v>
      </c>
      <c r="L21" s="262" t="s">
        <v>1880</v>
      </c>
      <c r="M21" s="199" t="s">
        <v>1880</v>
      </c>
      <c r="N21" s="199" t="s">
        <v>1880</v>
      </c>
      <c r="O21" s="199" t="s">
        <v>1880</v>
      </c>
      <c r="P21" s="199" t="s">
        <v>1880</v>
      </c>
      <c r="Q21" s="199" t="s">
        <v>1880</v>
      </c>
      <c r="R21" s="199" t="s">
        <v>1880</v>
      </c>
      <c r="S21" s="199" t="s">
        <v>1880</v>
      </c>
      <c r="T21" s="199" t="s">
        <v>1880</v>
      </c>
      <c r="U21" s="199" t="s">
        <v>1880</v>
      </c>
      <c r="V21" s="275" t="s">
        <v>1880</v>
      </c>
    </row>
    <row r="22" spans="1:22" ht="15.95" customHeight="1">
      <c r="A22" s="177"/>
      <c r="B22" s="184" t="s">
        <v>1913</v>
      </c>
      <c r="C22" s="192" t="str">
        <f t="shared" ref="C22:G22" si="2">IF(COUNT(C16:C21)&gt;0,SUM(C16:C21),"")</f>
        <v/>
      </c>
      <c r="D22" s="200" t="str">
        <f t="shared" si="2"/>
        <v/>
      </c>
      <c r="E22" s="211" t="str">
        <f t="shared" si="2"/>
        <v/>
      </c>
      <c r="F22" s="222" t="str">
        <f t="shared" si="2"/>
        <v/>
      </c>
      <c r="G22" s="230" t="str">
        <f t="shared" si="2"/>
        <v/>
      </c>
      <c r="H22" s="241" t="s">
        <v>1880</v>
      </c>
      <c r="I22" s="241" t="s">
        <v>1880</v>
      </c>
      <c r="J22" s="255" t="s">
        <v>1880</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5" customHeight="1">
      <c r="A23" s="39" t="s">
        <v>1901</v>
      </c>
      <c r="B23" s="72" t="s">
        <v>1920</v>
      </c>
      <c r="C23" s="194"/>
      <c r="D23" s="202"/>
      <c r="E23" s="213"/>
      <c r="F23" s="224"/>
      <c r="G23" s="232"/>
      <c r="H23" s="242" t="s">
        <v>1880</v>
      </c>
      <c r="I23" s="242" t="s">
        <v>1880</v>
      </c>
      <c r="J23" s="256" t="s">
        <v>1880</v>
      </c>
      <c r="L23" s="265"/>
      <c r="M23" s="202"/>
      <c r="N23" s="202"/>
      <c r="O23" s="202"/>
      <c r="P23" s="202"/>
      <c r="Q23" s="202"/>
      <c r="R23" s="202"/>
      <c r="S23" s="202"/>
      <c r="T23" s="202"/>
      <c r="U23" s="202"/>
      <c r="V23" s="278"/>
    </row>
    <row r="24" spans="1:22" ht="15.95" customHeight="1">
      <c r="A24" s="178" t="s">
        <v>1685</v>
      </c>
      <c r="B24" s="185" t="s">
        <v>1921</v>
      </c>
      <c r="C24" s="194">
        <v>301910148</v>
      </c>
      <c r="D24" s="202" t="s">
        <v>1880</v>
      </c>
      <c r="E24" s="213" t="s">
        <v>1880</v>
      </c>
      <c r="F24" s="224"/>
      <c r="G24" s="232">
        <v>301910148</v>
      </c>
      <c r="H24" s="242" t="s">
        <v>1880</v>
      </c>
      <c r="I24" s="242" t="s">
        <v>1880</v>
      </c>
      <c r="J24" s="256" t="s">
        <v>1880</v>
      </c>
      <c r="L24" s="265">
        <v>301910148</v>
      </c>
      <c r="M24" s="202"/>
      <c r="N24" s="202"/>
      <c r="O24" s="202"/>
      <c r="P24" s="202"/>
      <c r="Q24" s="202"/>
      <c r="R24" s="202"/>
      <c r="S24" s="202"/>
      <c r="T24" s="202"/>
      <c r="U24" s="202"/>
      <c r="V24" s="278"/>
    </row>
    <row r="25" spans="1:22" ht="15.95" customHeight="1">
      <c r="A25" s="178" t="s">
        <v>1686</v>
      </c>
      <c r="B25" s="186" t="s">
        <v>1922</v>
      </c>
      <c r="C25" s="194" t="s">
        <v>1880</v>
      </c>
      <c r="D25" s="202" t="s">
        <v>1880</v>
      </c>
      <c r="E25" s="213"/>
      <c r="F25" s="224"/>
      <c r="G25" s="232"/>
      <c r="H25" s="242" t="s">
        <v>1880</v>
      </c>
      <c r="I25" s="242" t="s">
        <v>1880</v>
      </c>
      <c r="J25" s="256" t="s">
        <v>1880</v>
      </c>
      <c r="L25" s="265"/>
      <c r="M25" s="202"/>
      <c r="N25" s="202"/>
      <c r="O25" s="202"/>
      <c r="P25" s="202"/>
      <c r="Q25" s="202"/>
      <c r="R25" s="202"/>
      <c r="S25" s="202"/>
      <c r="T25" s="202"/>
      <c r="U25" s="202"/>
      <c r="V25" s="278"/>
    </row>
    <row r="26" spans="1:22" ht="15.95" customHeight="1" thickBot="1">
      <c r="A26" s="178" t="s">
        <v>1902</v>
      </c>
      <c r="B26" s="186" t="s">
        <v>1923</v>
      </c>
      <c r="C26" s="194" t="s">
        <v>1880</v>
      </c>
      <c r="D26" s="202" t="s">
        <v>1880</v>
      </c>
      <c r="E26" s="214" t="s">
        <v>1880</v>
      </c>
      <c r="F26" s="224"/>
      <c r="G26" s="232"/>
      <c r="H26" s="242" t="s">
        <v>1880</v>
      </c>
      <c r="I26" s="242" t="s">
        <v>1880</v>
      </c>
      <c r="J26" s="256" t="s">
        <v>1880</v>
      </c>
      <c r="L26" s="266"/>
      <c r="M26" s="271"/>
      <c r="N26" s="272"/>
      <c r="O26" s="272"/>
      <c r="P26" s="272"/>
      <c r="Q26" s="272"/>
      <c r="R26" s="272"/>
      <c r="S26" s="272"/>
      <c r="T26" s="272"/>
      <c r="U26" s="272"/>
      <c r="V26" s="279"/>
    </row>
    <row r="27" spans="1:22" ht="27">
      <c r="A27" s="178" t="s">
        <v>1903</v>
      </c>
      <c r="B27" s="185" t="s">
        <v>1924</v>
      </c>
      <c r="C27" s="702" t="str">
        <f>IF(COUNT(F27:G27)&gt;0,SUM(F27:G27),"")</f>
        <v/>
      </c>
      <c r="D27" s="703"/>
      <c r="E27" s="704"/>
      <c r="F27" s="225"/>
      <c r="G27" s="233"/>
      <c r="H27" s="243" t="s">
        <v>1880</v>
      </c>
      <c r="I27" s="243" t="s">
        <v>1880</v>
      </c>
      <c r="J27" s="257" t="s">
        <v>1880</v>
      </c>
      <c r="L27" s="705"/>
      <c r="M27" s="706"/>
      <c r="N27" s="706"/>
      <c r="O27" s="706"/>
      <c r="P27" s="706"/>
      <c r="Q27" s="706"/>
      <c r="R27" s="706"/>
      <c r="S27" s="706"/>
      <c r="T27" s="706"/>
      <c r="U27" s="706"/>
      <c r="V27" s="707"/>
    </row>
    <row r="28" spans="1:22" ht="15.95" customHeight="1">
      <c r="A28" s="714" t="s">
        <v>1904</v>
      </c>
      <c r="B28" s="715"/>
      <c r="C28" s="195"/>
      <c r="D28" s="203"/>
      <c r="E28" s="215"/>
      <c r="F28" s="195"/>
      <c r="G28" s="215"/>
      <c r="H28" s="244"/>
      <c r="I28" s="248"/>
      <c r="J28" s="258"/>
      <c r="L28" s="708"/>
      <c r="M28" s="709"/>
      <c r="N28" s="709"/>
      <c r="O28" s="709"/>
      <c r="P28" s="709"/>
      <c r="Q28" s="709"/>
      <c r="R28" s="709"/>
      <c r="S28" s="709"/>
      <c r="T28" s="709"/>
      <c r="U28" s="709"/>
      <c r="V28" s="710"/>
    </row>
    <row r="29" spans="1:22" ht="15.95" customHeight="1" thickBot="1">
      <c r="A29" s="179"/>
      <c r="B29" s="187" t="s">
        <v>1925</v>
      </c>
      <c r="C29" s="196"/>
      <c r="D29" s="204"/>
      <c r="E29" s="216"/>
      <c r="F29" s="196"/>
      <c r="G29" s="216"/>
      <c r="H29" s="245">
        <v>56357687</v>
      </c>
      <c r="I29" s="245">
        <v>1127153</v>
      </c>
      <c r="J29" s="259">
        <v>0</v>
      </c>
      <c r="L29" s="711"/>
      <c r="M29" s="712"/>
      <c r="N29" s="712"/>
      <c r="O29" s="712"/>
      <c r="P29" s="712"/>
      <c r="Q29" s="712"/>
      <c r="R29" s="712"/>
      <c r="S29" s="712"/>
      <c r="T29" s="712"/>
      <c r="U29" s="712"/>
      <c r="V29" s="713"/>
    </row>
    <row r="30" spans="1:22">
      <c r="B30" s="188"/>
      <c r="C30" s="188"/>
      <c r="D30" s="188"/>
      <c r="E30" s="188"/>
      <c r="F30" s="188"/>
      <c r="L30" s="26"/>
      <c r="M30" s="26"/>
      <c r="N30" s="26"/>
      <c r="O30" s="26"/>
      <c r="P30" s="26"/>
      <c r="Q30" s="26"/>
      <c r="R30" s="26"/>
      <c r="S30" s="26"/>
      <c r="T30" s="26"/>
      <c r="U30" s="26"/>
      <c r="V30" s="26"/>
    </row>
    <row r="31" spans="1:22" ht="14.25" thickBot="1">
      <c r="D31" s="205"/>
      <c r="E31" s="205"/>
      <c r="F31" s="205"/>
      <c r="G31" s="205"/>
      <c r="H31" s="205"/>
      <c r="I31" s="249"/>
      <c r="J31" s="26"/>
      <c r="L31" s="26"/>
      <c r="M31" s="26"/>
      <c r="N31" s="26"/>
      <c r="O31" s="26"/>
      <c r="P31" s="26"/>
      <c r="Q31" s="26"/>
      <c r="R31" s="26"/>
      <c r="S31" s="26"/>
      <c r="T31" s="26"/>
      <c r="U31" s="26"/>
      <c r="V31" s="26"/>
    </row>
    <row r="32" spans="1:22" ht="13.5" customHeight="1">
      <c r="B32" s="693" t="s">
        <v>1926</v>
      </c>
      <c r="C32" s="694"/>
      <c r="D32" s="695"/>
      <c r="E32" s="696"/>
      <c r="F32" s="226" t="s">
        <v>58</v>
      </c>
      <c r="G32" s="234" t="s">
        <v>1937</v>
      </c>
      <c r="J32" s="26"/>
      <c r="L32" s="26"/>
      <c r="M32" s="26"/>
      <c r="N32" s="26"/>
      <c r="O32" s="26"/>
      <c r="P32" s="26"/>
      <c r="Q32" s="26"/>
      <c r="R32" s="26"/>
      <c r="S32" s="26"/>
      <c r="T32" s="26"/>
      <c r="U32" s="26"/>
      <c r="V32" s="26"/>
    </row>
    <row r="33" spans="1:22">
      <c r="D33" s="697" t="s">
        <v>1930</v>
      </c>
      <c r="E33" s="217" t="s">
        <v>1933</v>
      </c>
      <c r="F33" s="227" t="s">
        <v>1880</v>
      </c>
      <c r="G33" s="235" t="s">
        <v>1880</v>
      </c>
      <c r="J33" s="26"/>
      <c r="L33" s="26"/>
      <c r="M33" s="26"/>
      <c r="N33" s="26"/>
      <c r="O33" s="26"/>
      <c r="P33" s="26"/>
      <c r="Q33" s="26"/>
      <c r="R33" s="26"/>
      <c r="S33" s="26"/>
      <c r="T33" s="26"/>
      <c r="U33" s="26"/>
      <c r="V33" s="26"/>
    </row>
    <row r="34" spans="1:22">
      <c r="D34" s="697"/>
      <c r="E34" s="217" t="s">
        <v>1934</v>
      </c>
      <c r="F34" s="227"/>
      <c r="G34" s="235"/>
      <c r="J34" s="26"/>
      <c r="L34" s="26"/>
      <c r="M34" s="26"/>
      <c r="N34" s="26"/>
      <c r="O34" s="26"/>
      <c r="P34" s="26"/>
    </row>
    <row r="35" spans="1:22" ht="13.5" customHeight="1">
      <c r="B35" s="698"/>
      <c r="C35" s="699"/>
      <c r="D35" s="697" t="s">
        <v>1931</v>
      </c>
      <c r="E35" s="217" t="s">
        <v>1934</v>
      </c>
      <c r="F35" s="227" t="s">
        <v>1880</v>
      </c>
      <c r="G35" s="235" t="s">
        <v>1880</v>
      </c>
      <c r="J35" s="26"/>
      <c r="L35" s="267"/>
      <c r="M35" s="267"/>
      <c r="N35" s="267"/>
      <c r="O35" s="267"/>
      <c r="P35" s="267"/>
    </row>
    <row r="36" spans="1:22" ht="14.25" thickBot="1">
      <c r="D36" s="700"/>
      <c r="E36" s="218" t="s">
        <v>1933</v>
      </c>
      <c r="F36" s="228"/>
      <c r="G36" s="236"/>
      <c r="J36" s="26"/>
      <c r="L36" s="267"/>
      <c r="M36" s="267"/>
      <c r="N36" s="267"/>
      <c r="O36" s="267"/>
      <c r="P36" s="267"/>
    </row>
    <row r="37" spans="1:22">
      <c r="D37" s="206"/>
      <c r="E37" s="206"/>
      <c r="F37" s="206"/>
      <c r="G37" s="206"/>
      <c r="H37" s="206"/>
      <c r="I37" s="250"/>
      <c r="J37" s="26"/>
      <c r="L37" s="267"/>
      <c r="M37" s="267"/>
      <c r="N37" s="267"/>
      <c r="O37" s="267"/>
      <c r="P37" s="267"/>
    </row>
    <row r="38" spans="1:22" ht="408.95" customHeight="1">
      <c r="A38" s="675" t="s">
        <v>1829</v>
      </c>
      <c r="B38" s="675"/>
      <c r="C38" s="675"/>
      <c r="D38" s="675"/>
      <c r="E38" s="675"/>
      <c r="F38" s="675"/>
      <c r="G38" s="675"/>
      <c r="H38" s="675"/>
      <c r="I38" s="675"/>
      <c r="J38" s="675"/>
      <c r="K38" s="675"/>
      <c r="L38" s="675"/>
      <c r="M38" s="675"/>
      <c r="N38" s="675"/>
      <c r="O38" s="675"/>
      <c r="P38" s="675"/>
      <c r="Q38" s="675"/>
      <c r="R38" s="675"/>
      <c r="S38" s="675"/>
      <c r="T38" s="675"/>
      <c r="U38" s="675"/>
      <c r="V38" s="675"/>
    </row>
    <row r="39" spans="1:22" ht="409.5" customHeight="1">
      <c r="A39" s="675"/>
      <c r="B39" s="675"/>
      <c r="C39" s="675"/>
      <c r="D39" s="675"/>
      <c r="E39" s="675"/>
      <c r="F39" s="675"/>
      <c r="G39" s="675"/>
      <c r="H39" s="675"/>
      <c r="I39" s="675"/>
      <c r="J39" s="675"/>
      <c r="K39" s="675"/>
      <c r="L39" s="675"/>
      <c r="M39" s="675"/>
      <c r="N39" s="675"/>
      <c r="O39" s="675"/>
      <c r="P39" s="675"/>
      <c r="Q39" s="675"/>
      <c r="R39" s="675"/>
      <c r="S39" s="675"/>
      <c r="T39" s="675"/>
      <c r="U39" s="675"/>
      <c r="V39" s="675"/>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7" customWidth="1"/>
    <col min="2" max="2" width="28.5" style="67" customWidth="1"/>
    <col min="3" max="3" width="14.375" style="67" customWidth="1"/>
    <col min="4" max="4" width="37.125" style="67" bestFit="1" customWidth="1"/>
    <col min="5" max="13" width="14.625" style="67" customWidth="1"/>
    <col min="14" max="15" width="9" style="34" customWidth="1"/>
    <col min="16" max="249" width="9" style="67" customWidth="1"/>
    <col min="250" max="250" width="28.5" style="67" customWidth="1"/>
    <col min="251" max="251" width="12.625" style="67" customWidth="1"/>
    <col min="252" max="252" width="37.125" style="67" customWidth="1"/>
    <col min="253" max="263" width="14.625" style="67" customWidth="1"/>
    <col min="264" max="505" width="9" style="67" customWidth="1"/>
    <col min="506" max="506" width="28.5" style="67" customWidth="1"/>
    <col min="507" max="507" width="12.625" style="67" customWidth="1"/>
    <col min="508" max="508" width="37.125" style="67" customWidth="1"/>
    <col min="509" max="519" width="14.625" style="67" customWidth="1"/>
    <col min="520" max="761" width="9" style="67" customWidth="1"/>
    <col min="762" max="762" width="28.5" style="67" customWidth="1"/>
    <col min="763" max="763" width="12.625" style="67" customWidth="1"/>
    <col min="764" max="764" width="37.125" style="67" customWidth="1"/>
    <col min="765" max="775" width="14.625" style="67" customWidth="1"/>
    <col min="776" max="1017" width="9" style="67" customWidth="1"/>
    <col min="1018" max="1018" width="28.5" style="67" customWidth="1"/>
    <col min="1019" max="1019" width="12.625" style="67" customWidth="1"/>
    <col min="1020" max="1020" width="37.125" style="67" customWidth="1"/>
    <col min="1021" max="1031" width="14.625" style="67" customWidth="1"/>
    <col min="1032" max="1273" width="9" style="67" customWidth="1"/>
    <col min="1274" max="1274" width="28.5" style="67" customWidth="1"/>
    <col min="1275" max="1275" width="12.625" style="67" customWidth="1"/>
    <col min="1276" max="1276" width="37.125" style="67" customWidth="1"/>
    <col min="1277" max="1287" width="14.625" style="67" customWidth="1"/>
    <col min="1288" max="1529" width="9" style="67" customWidth="1"/>
    <col min="1530" max="1530" width="28.5" style="67" customWidth="1"/>
    <col min="1531" max="1531" width="12.625" style="67" customWidth="1"/>
    <col min="1532" max="1532" width="37.125" style="67" customWidth="1"/>
    <col min="1533" max="1543" width="14.625" style="67" customWidth="1"/>
    <col min="1544" max="1785" width="9" style="67" customWidth="1"/>
    <col min="1786" max="1786" width="28.5" style="67" customWidth="1"/>
    <col min="1787" max="1787" width="12.625" style="67" customWidth="1"/>
    <col min="1788" max="1788" width="37.125" style="67" customWidth="1"/>
    <col min="1789" max="1799" width="14.625" style="67" customWidth="1"/>
    <col min="1800" max="2041" width="9" style="67" customWidth="1"/>
    <col min="2042" max="2042" width="28.5" style="67" customWidth="1"/>
    <col min="2043" max="2043" width="12.625" style="67" customWidth="1"/>
    <col min="2044" max="2044" width="37.125" style="67" customWidth="1"/>
    <col min="2045" max="2055" width="14.625" style="67" customWidth="1"/>
    <col min="2056" max="2297" width="9" style="67" customWidth="1"/>
    <col min="2298" max="2298" width="28.5" style="67" customWidth="1"/>
    <col min="2299" max="2299" width="12.625" style="67" customWidth="1"/>
    <col min="2300" max="2300" width="37.125" style="67" customWidth="1"/>
    <col min="2301" max="2311" width="14.625" style="67" customWidth="1"/>
    <col min="2312" max="2553" width="9" style="67" customWidth="1"/>
    <col min="2554" max="2554" width="28.5" style="67" customWidth="1"/>
    <col min="2555" max="2555" width="12.625" style="67" customWidth="1"/>
    <col min="2556" max="2556" width="37.125" style="67" customWidth="1"/>
    <col min="2557" max="2567" width="14.625" style="67" customWidth="1"/>
    <col min="2568" max="2809" width="9" style="67" customWidth="1"/>
    <col min="2810" max="2810" width="28.5" style="67" customWidth="1"/>
    <col min="2811" max="2811" width="12.625" style="67" customWidth="1"/>
    <col min="2812" max="2812" width="37.125" style="67" customWidth="1"/>
    <col min="2813" max="2823" width="14.625" style="67" customWidth="1"/>
    <col min="2824" max="3065" width="9" style="67" customWidth="1"/>
    <col min="3066" max="3066" width="28.5" style="67" customWidth="1"/>
    <col min="3067" max="3067" width="12.625" style="67" customWidth="1"/>
    <col min="3068" max="3068" width="37.125" style="67" customWidth="1"/>
    <col min="3069" max="3079" width="14.625" style="67" customWidth="1"/>
    <col min="3080" max="3321" width="9" style="67" customWidth="1"/>
    <col min="3322" max="3322" width="28.5" style="67" customWidth="1"/>
    <col min="3323" max="3323" width="12.625" style="67" customWidth="1"/>
    <col min="3324" max="3324" width="37.125" style="67" customWidth="1"/>
    <col min="3325" max="3335" width="14.625" style="67" customWidth="1"/>
    <col min="3336" max="3577" width="9" style="67" customWidth="1"/>
    <col min="3578" max="3578" width="28.5" style="67" customWidth="1"/>
    <col min="3579" max="3579" width="12.625" style="67" customWidth="1"/>
    <col min="3580" max="3580" width="37.125" style="67" customWidth="1"/>
    <col min="3581" max="3591" width="14.625" style="67" customWidth="1"/>
    <col min="3592" max="3833" width="9" style="67" customWidth="1"/>
    <col min="3834" max="3834" width="28.5" style="67" customWidth="1"/>
    <col min="3835" max="3835" width="12.625" style="67" customWidth="1"/>
    <col min="3836" max="3836" width="37.125" style="67" customWidth="1"/>
    <col min="3837" max="3847" width="14.625" style="67" customWidth="1"/>
    <col min="3848" max="4089" width="9" style="67" customWidth="1"/>
    <col min="4090" max="4090" width="28.5" style="67" customWidth="1"/>
    <col min="4091" max="4091" width="12.625" style="67" customWidth="1"/>
    <col min="4092" max="4092" width="37.125" style="67" customWidth="1"/>
    <col min="4093" max="4103" width="14.625" style="67" customWidth="1"/>
    <col min="4104" max="4345" width="9" style="67" customWidth="1"/>
    <col min="4346" max="4346" width="28.5" style="67" customWidth="1"/>
    <col min="4347" max="4347" width="12.625" style="67" customWidth="1"/>
    <col min="4348" max="4348" width="37.125" style="67" customWidth="1"/>
    <col min="4349" max="4359" width="14.625" style="67" customWidth="1"/>
    <col min="4360" max="4601" width="9" style="67" customWidth="1"/>
    <col min="4602" max="4602" width="28.5" style="67" customWidth="1"/>
    <col min="4603" max="4603" width="12.625" style="67" customWidth="1"/>
    <col min="4604" max="4604" width="37.125" style="67" customWidth="1"/>
    <col min="4605" max="4615" width="14.625" style="67" customWidth="1"/>
    <col min="4616" max="4857" width="9" style="67" customWidth="1"/>
    <col min="4858" max="4858" width="28.5" style="67" customWidth="1"/>
    <col min="4859" max="4859" width="12.625" style="67" customWidth="1"/>
    <col min="4860" max="4860" width="37.125" style="67" customWidth="1"/>
    <col min="4861" max="4871" width="14.625" style="67" customWidth="1"/>
    <col min="4872" max="5113" width="9" style="67" customWidth="1"/>
    <col min="5114" max="5114" width="28.5" style="67" customWidth="1"/>
    <col min="5115" max="5115" width="12.625" style="67" customWidth="1"/>
    <col min="5116" max="5116" width="37.125" style="67" customWidth="1"/>
    <col min="5117" max="5127" width="14.625" style="67" customWidth="1"/>
    <col min="5128" max="5369" width="9" style="67" customWidth="1"/>
    <col min="5370" max="5370" width="28.5" style="67" customWidth="1"/>
    <col min="5371" max="5371" width="12.625" style="67" customWidth="1"/>
    <col min="5372" max="5372" width="37.125" style="67" customWidth="1"/>
    <col min="5373" max="5383" width="14.625" style="67" customWidth="1"/>
    <col min="5384" max="5625" width="9" style="67" customWidth="1"/>
    <col min="5626" max="5626" width="28.5" style="67" customWidth="1"/>
    <col min="5627" max="5627" width="12.625" style="67" customWidth="1"/>
    <col min="5628" max="5628" width="37.125" style="67" customWidth="1"/>
    <col min="5629" max="5639" width="14.625" style="67" customWidth="1"/>
    <col min="5640" max="5881" width="9" style="67" customWidth="1"/>
    <col min="5882" max="5882" width="28.5" style="67" customWidth="1"/>
    <col min="5883" max="5883" width="12.625" style="67" customWidth="1"/>
    <col min="5884" max="5884" width="37.125" style="67" customWidth="1"/>
    <col min="5885" max="5895" width="14.625" style="67" customWidth="1"/>
    <col min="5896" max="6137" width="9" style="67" customWidth="1"/>
    <col min="6138" max="6138" width="28.5" style="67" customWidth="1"/>
    <col min="6139" max="6139" width="12.625" style="67" customWidth="1"/>
    <col min="6140" max="6140" width="37.125" style="67" customWidth="1"/>
    <col min="6141" max="6151" width="14.625" style="67" customWidth="1"/>
    <col min="6152" max="6393" width="9" style="67" customWidth="1"/>
    <col min="6394" max="6394" width="28.5" style="67" customWidth="1"/>
    <col min="6395" max="6395" width="12.625" style="67" customWidth="1"/>
    <col min="6396" max="6396" width="37.125" style="67" customWidth="1"/>
    <col min="6397" max="6407" width="14.625" style="67" customWidth="1"/>
    <col min="6408" max="6649" width="9" style="67" customWidth="1"/>
    <col min="6650" max="6650" width="28.5" style="67" customWidth="1"/>
    <col min="6651" max="6651" width="12.625" style="67" customWidth="1"/>
    <col min="6652" max="6652" width="37.125" style="67" customWidth="1"/>
    <col min="6653" max="6663" width="14.625" style="67" customWidth="1"/>
    <col min="6664" max="6905" width="9" style="67" customWidth="1"/>
    <col min="6906" max="6906" width="28.5" style="67" customWidth="1"/>
    <col min="6907" max="6907" width="12.625" style="67" customWidth="1"/>
    <col min="6908" max="6908" width="37.125" style="67" customWidth="1"/>
    <col min="6909" max="6919" width="14.625" style="67" customWidth="1"/>
    <col min="6920" max="7161" width="9" style="67" customWidth="1"/>
    <col min="7162" max="7162" width="28.5" style="67" customWidth="1"/>
    <col min="7163" max="7163" width="12.625" style="67" customWidth="1"/>
    <col min="7164" max="7164" width="37.125" style="67" customWidth="1"/>
    <col min="7165" max="7175" width="14.625" style="67" customWidth="1"/>
    <col min="7176" max="7417" width="9" style="67" customWidth="1"/>
    <col min="7418" max="7418" width="28.5" style="67" customWidth="1"/>
    <col min="7419" max="7419" width="12.625" style="67" customWidth="1"/>
    <col min="7420" max="7420" width="37.125" style="67" customWidth="1"/>
    <col min="7421" max="7431" width="14.625" style="67" customWidth="1"/>
    <col min="7432" max="7673" width="9" style="67" customWidth="1"/>
    <col min="7674" max="7674" width="28.5" style="67" customWidth="1"/>
    <col min="7675" max="7675" width="12.625" style="67" customWidth="1"/>
    <col min="7676" max="7676" width="37.125" style="67" customWidth="1"/>
    <col min="7677" max="7687" width="14.625" style="67" customWidth="1"/>
    <col min="7688" max="7929" width="9" style="67" customWidth="1"/>
    <col min="7930" max="7930" width="28.5" style="67" customWidth="1"/>
    <col min="7931" max="7931" width="12.625" style="67" customWidth="1"/>
    <col min="7932" max="7932" width="37.125" style="67" customWidth="1"/>
    <col min="7933" max="7943" width="14.625" style="67" customWidth="1"/>
    <col min="7944" max="8185" width="9" style="67" customWidth="1"/>
    <col min="8186" max="8186" width="28.5" style="67" customWidth="1"/>
    <col min="8187" max="8187" width="12.625" style="67" customWidth="1"/>
    <col min="8188" max="8188" width="37.125" style="67" customWidth="1"/>
    <col min="8189" max="8199" width="14.625" style="67" customWidth="1"/>
    <col min="8200" max="8441" width="9" style="67" customWidth="1"/>
    <col min="8442" max="8442" width="28.5" style="67" customWidth="1"/>
    <col min="8443" max="8443" width="12.625" style="67" customWidth="1"/>
    <col min="8444" max="8444" width="37.125" style="67" customWidth="1"/>
    <col min="8445" max="8455" width="14.625" style="67" customWidth="1"/>
    <col min="8456" max="8697" width="9" style="67" customWidth="1"/>
    <col min="8698" max="8698" width="28.5" style="67" customWidth="1"/>
    <col min="8699" max="8699" width="12.625" style="67" customWidth="1"/>
    <col min="8700" max="8700" width="37.125" style="67" customWidth="1"/>
    <col min="8701" max="8711" width="14.625" style="67" customWidth="1"/>
    <col min="8712" max="8953" width="9" style="67" customWidth="1"/>
    <col min="8954" max="8954" width="28.5" style="67" customWidth="1"/>
    <col min="8955" max="8955" width="12.625" style="67" customWidth="1"/>
    <col min="8956" max="8956" width="37.125" style="67" customWidth="1"/>
    <col min="8957" max="8967" width="14.625" style="67" customWidth="1"/>
    <col min="8968" max="9209" width="9" style="67" customWidth="1"/>
    <col min="9210" max="9210" width="28.5" style="67" customWidth="1"/>
    <col min="9211" max="9211" width="12.625" style="67" customWidth="1"/>
    <col min="9212" max="9212" width="37.125" style="67" customWidth="1"/>
    <col min="9213" max="9223" width="14.625" style="67" customWidth="1"/>
    <col min="9224" max="9465" width="9" style="67" customWidth="1"/>
    <col min="9466" max="9466" width="28.5" style="67" customWidth="1"/>
    <col min="9467" max="9467" width="12.625" style="67" customWidth="1"/>
    <col min="9468" max="9468" width="37.125" style="67" customWidth="1"/>
    <col min="9469" max="9479" width="14.625" style="67" customWidth="1"/>
    <col min="9480" max="9721" width="9" style="67" customWidth="1"/>
    <col min="9722" max="9722" width="28.5" style="67" customWidth="1"/>
    <col min="9723" max="9723" width="12.625" style="67" customWidth="1"/>
    <col min="9724" max="9724" width="37.125" style="67" customWidth="1"/>
    <col min="9725" max="9735" width="14.625" style="67" customWidth="1"/>
    <col min="9736" max="9977" width="9" style="67" customWidth="1"/>
    <col min="9978" max="9978" width="28.5" style="67" customWidth="1"/>
    <col min="9979" max="9979" width="12.625" style="67" customWidth="1"/>
    <col min="9980" max="9980" width="37.125" style="67" customWidth="1"/>
    <col min="9981" max="9991" width="14.625" style="67" customWidth="1"/>
    <col min="9992" max="10233" width="9" style="67" customWidth="1"/>
    <col min="10234" max="10234" width="28.5" style="67" customWidth="1"/>
    <col min="10235" max="10235" width="12.625" style="67" customWidth="1"/>
    <col min="10236" max="10236" width="37.125" style="67" customWidth="1"/>
    <col min="10237" max="10247" width="14.625" style="67" customWidth="1"/>
    <col min="10248" max="10489" width="9" style="67" customWidth="1"/>
    <col min="10490" max="10490" width="28.5" style="67" customWidth="1"/>
    <col min="10491" max="10491" width="12.625" style="67" customWidth="1"/>
    <col min="10492" max="10492" width="37.125" style="67" customWidth="1"/>
    <col min="10493" max="10503" width="14.625" style="67" customWidth="1"/>
    <col min="10504" max="10745" width="9" style="67" customWidth="1"/>
    <col min="10746" max="10746" width="28.5" style="67" customWidth="1"/>
    <col min="10747" max="10747" width="12.625" style="67" customWidth="1"/>
    <col min="10748" max="10748" width="37.125" style="67" customWidth="1"/>
    <col min="10749" max="10759" width="14.625" style="67" customWidth="1"/>
    <col min="10760" max="11001" width="9" style="67" customWidth="1"/>
    <col min="11002" max="11002" width="28.5" style="67" customWidth="1"/>
    <col min="11003" max="11003" width="12.625" style="67" customWidth="1"/>
    <col min="11004" max="11004" width="37.125" style="67" customWidth="1"/>
    <col min="11005" max="11015" width="14.625" style="67" customWidth="1"/>
    <col min="11016" max="11257" width="9" style="67" customWidth="1"/>
    <col min="11258" max="11258" width="28.5" style="67" customWidth="1"/>
    <col min="11259" max="11259" width="12.625" style="67" customWidth="1"/>
    <col min="11260" max="11260" width="37.125" style="67" customWidth="1"/>
    <col min="11261" max="11271" width="14.625" style="67" customWidth="1"/>
    <col min="11272" max="11513" width="9" style="67" customWidth="1"/>
    <col min="11514" max="11514" width="28.5" style="67" customWidth="1"/>
    <col min="11515" max="11515" width="12.625" style="67" customWidth="1"/>
    <col min="11516" max="11516" width="37.125" style="67" customWidth="1"/>
    <col min="11517" max="11527" width="14.625" style="67" customWidth="1"/>
    <col min="11528" max="11769" width="9" style="67" customWidth="1"/>
    <col min="11770" max="11770" width="28.5" style="67" customWidth="1"/>
    <col min="11771" max="11771" width="12.625" style="67" customWidth="1"/>
    <col min="11772" max="11772" width="37.125" style="67" customWidth="1"/>
    <col min="11773" max="11783" width="14.625" style="67" customWidth="1"/>
    <col min="11784" max="12025" width="9" style="67" customWidth="1"/>
    <col min="12026" max="12026" width="28.5" style="67" customWidth="1"/>
    <col min="12027" max="12027" width="12.625" style="67" customWidth="1"/>
    <col min="12028" max="12028" width="37.125" style="67" customWidth="1"/>
    <col min="12029" max="12039" width="14.625" style="67" customWidth="1"/>
    <col min="12040" max="12281" width="9" style="67" customWidth="1"/>
    <col min="12282" max="12282" width="28.5" style="67" customWidth="1"/>
    <col min="12283" max="12283" width="12.625" style="67" customWidth="1"/>
    <col min="12284" max="12284" width="37.125" style="67" customWidth="1"/>
    <col min="12285" max="12295" width="14.625" style="67" customWidth="1"/>
    <col min="12296" max="12537" width="9" style="67" customWidth="1"/>
    <col min="12538" max="12538" width="28.5" style="67" customWidth="1"/>
    <col min="12539" max="12539" width="12.625" style="67" customWidth="1"/>
    <col min="12540" max="12540" width="37.125" style="67" customWidth="1"/>
    <col min="12541" max="12551" width="14.625" style="67" customWidth="1"/>
    <col min="12552" max="12793" width="9" style="67" customWidth="1"/>
    <col min="12794" max="12794" width="28.5" style="67" customWidth="1"/>
    <col min="12795" max="12795" width="12.625" style="67" customWidth="1"/>
    <col min="12796" max="12796" width="37.125" style="67" customWidth="1"/>
    <col min="12797" max="12807" width="14.625" style="67" customWidth="1"/>
    <col min="12808" max="13049" width="9" style="67" customWidth="1"/>
    <col min="13050" max="13050" width="28.5" style="67" customWidth="1"/>
    <col min="13051" max="13051" width="12.625" style="67" customWidth="1"/>
    <col min="13052" max="13052" width="37.125" style="67" customWidth="1"/>
    <col min="13053" max="13063" width="14.625" style="67" customWidth="1"/>
    <col min="13064" max="13305" width="9" style="67" customWidth="1"/>
    <col min="13306" max="13306" width="28.5" style="67" customWidth="1"/>
    <col min="13307" max="13307" width="12.625" style="67" customWidth="1"/>
    <col min="13308" max="13308" width="37.125" style="67" customWidth="1"/>
    <col min="13309" max="13319" width="14.625" style="67" customWidth="1"/>
    <col min="13320" max="13561" width="9" style="67" customWidth="1"/>
    <col min="13562" max="13562" width="28.5" style="67" customWidth="1"/>
    <col min="13563" max="13563" width="12.625" style="67" customWidth="1"/>
    <col min="13564" max="13564" width="37.125" style="67" customWidth="1"/>
    <col min="13565" max="13575" width="14.625" style="67" customWidth="1"/>
    <col min="13576" max="13817" width="9" style="67" customWidth="1"/>
    <col min="13818" max="13818" width="28.5" style="67" customWidth="1"/>
    <col min="13819" max="13819" width="12.625" style="67" customWidth="1"/>
    <col min="13820" max="13820" width="37.125" style="67" customWidth="1"/>
    <col min="13821" max="13831" width="14.625" style="67" customWidth="1"/>
    <col min="13832" max="14073" width="9" style="67" customWidth="1"/>
    <col min="14074" max="14074" width="28.5" style="67" customWidth="1"/>
    <col min="14075" max="14075" width="12.625" style="67" customWidth="1"/>
    <col min="14076" max="14076" width="37.125" style="67" customWidth="1"/>
    <col min="14077" max="14087" width="14.625" style="67" customWidth="1"/>
    <col min="14088" max="14329" width="9" style="67" customWidth="1"/>
    <col min="14330" max="14330" width="28.5" style="67" customWidth="1"/>
    <col min="14331" max="14331" width="12.625" style="67" customWidth="1"/>
    <col min="14332" max="14332" width="37.125" style="67" customWidth="1"/>
    <col min="14333" max="14343" width="14.625" style="67" customWidth="1"/>
    <col min="14344" max="14585" width="9" style="67" customWidth="1"/>
    <col min="14586" max="14586" width="28.5" style="67" customWidth="1"/>
    <col min="14587" max="14587" width="12.625" style="67" customWidth="1"/>
    <col min="14588" max="14588" width="37.125" style="67" customWidth="1"/>
    <col min="14589" max="14599" width="14.625" style="67" customWidth="1"/>
    <col min="14600" max="14841" width="9" style="67" customWidth="1"/>
    <col min="14842" max="14842" width="28.5" style="67" customWidth="1"/>
    <col min="14843" max="14843" width="12.625" style="67" customWidth="1"/>
    <col min="14844" max="14844" width="37.125" style="67" customWidth="1"/>
    <col min="14845" max="14855" width="14.625" style="67" customWidth="1"/>
    <col min="14856" max="15097" width="9" style="67" customWidth="1"/>
    <col min="15098" max="15098" width="28.5" style="67" customWidth="1"/>
    <col min="15099" max="15099" width="12.625" style="67" customWidth="1"/>
    <col min="15100" max="15100" width="37.125" style="67" customWidth="1"/>
    <col min="15101" max="15111" width="14.625" style="67" customWidth="1"/>
    <col min="15112" max="15353" width="9" style="67" customWidth="1"/>
    <col min="15354" max="15354" width="28.5" style="67" customWidth="1"/>
    <col min="15355" max="15355" width="12.625" style="67" customWidth="1"/>
    <col min="15356" max="15356" width="37.125" style="67" customWidth="1"/>
    <col min="15357" max="15367" width="14.625" style="67" customWidth="1"/>
    <col min="15368" max="15609" width="9" style="67" customWidth="1"/>
    <col min="15610" max="15610" width="28.5" style="67" customWidth="1"/>
    <col min="15611" max="15611" width="12.625" style="67" customWidth="1"/>
    <col min="15612" max="15612" width="37.125" style="67" customWidth="1"/>
    <col min="15613" max="15623" width="14.625" style="67" customWidth="1"/>
    <col min="15624" max="15865" width="9" style="67" customWidth="1"/>
    <col min="15866" max="15866" width="28.5" style="67" customWidth="1"/>
    <col min="15867" max="15867" width="12.625" style="67" customWidth="1"/>
    <col min="15868" max="15868" width="37.125" style="67" customWidth="1"/>
    <col min="15869" max="15879" width="14.625" style="67" customWidth="1"/>
    <col min="15880" max="16121" width="9" style="67" customWidth="1"/>
    <col min="16122" max="16122" width="28.5" style="67" customWidth="1"/>
    <col min="16123" max="16123" width="12.625" style="67" customWidth="1"/>
    <col min="16124" max="16124" width="37.125" style="67" customWidth="1"/>
    <col min="16125" max="16135" width="14.625" style="67" customWidth="1"/>
    <col min="16136" max="16378" width="9" style="67" customWidth="1"/>
  </cols>
  <sheetData>
    <row r="1" spans="1:13">
      <c r="A1" s="33" t="s">
        <v>1676</v>
      </c>
      <c r="K1"/>
      <c r="L1"/>
    </row>
    <row r="2" spans="1:13">
      <c r="A2" s="751" t="s">
        <v>4</v>
      </c>
      <c r="B2" s="751"/>
      <c r="C2" s="751"/>
      <c r="D2" s="751"/>
      <c r="E2" s="751"/>
      <c r="F2" s="751"/>
      <c r="G2" s="751"/>
      <c r="H2" s="751"/>
      <c r="I2" s="751"/>
      <c r="J2" s="751"/>
      <c r="K2" s="751"/>
      <c r="L2" s="66"/>
      <c r="M2" s="157" t="s">
        <v>1891</v>
      </c>
    </row>
    <row r="3" spans="1:13" ht="14.25" thickBot="1">
      <c r="A3" s="34" t="s">
        <v>1677</v>
      </c>
      <c r="B3" s="66"/>
      <c r="C3" s="66"/>
      <c r="D3" s="96"/>
      <c r="E3" s="96"/>
      <c r="F3" s="111"/>
      <c r="G3" s="126" t="s">
        <v>1883</v>
      </c>
      <c r="H3" s="139"/>
      <c r="I3" s="142" t="s">
        <v>1886</v>
      </c>
      <c r="J3" s="143">
        <v>1</v>
      </c>
      <c r="K3" s="154"/>
      <c r="L3" s="156"/>
      <c r="M3" s="156" t="s">
        <v>15</v>
      </c>
    </row>
    <row r="4" spans="1:13" ht="24" customHeight="1">
      <c r="A4" s="35"/>
      <c r="B4" s="68"/>
      <c r="C4" s="726" t="s">
        <v>1866</v>
      </c>
      <c r="D4" s="727"/>
      <c r="E4" s="109"/>
      <c r="F4" s="109"/>
      <c r="G4" s="109"/>
      <c r="H4" s="109"/>
      <c r="I4" s="109"/>
      <c r="J4" s="109"/>
      <c r="K4" s="109"/>
      <c r="L4" s="109"/>
      <c r="M4" s="158"/>
    </row>
    <row r="5" spans="1:13" ht="52.5" customHeight="1">
      <c r="A5" s="36" t="s">
        <v>1678</v>
      </c>
      <c r="B5" s="69" t="s">
        <v>1830</v>
      </c>
      <c r="C5" s="80" t="s">
        <v>1867</v>
      </c>
      <c r="D5" s="728" t="s">
        <v>1879</v>
      </c>
      <c r="E5" s="736" t="s">
        <v>1881</v>
      </c>
      <c r="F5" s="737" t="s">
        <v>1882</v>
      </c>
      <c r="G5" s="739" t="s">
        <v>1884</v>
      </c>
      <c r="H5" s="730" t="s">
        <v>1885</v>
      </c>
      <c r="I5" s="730" t="s">
        <v>1887</v>
      </c>
      <c r="J5" s="732" t="s">
        <v>1888</v>
      </c>
      <c r="K5" s="730" t="s">
        <v>1889</v>
      </c>
      <c r="L5" s="734" t="s">
        <v>1890</v>
      </c>
      <c r="M5" s="724" t="s">
        <v>1892</v>
      </c>
    </row>
    <row r="6" spans="1:13" ht="40.5" customHeight="1" thickBot="1">
      <c r="A6" s="37"/>
      <c r="B6" s="70"/>
      <c r="C6" s="70"/>
      <c r="D6" s="729"/>
      <c r="E6" s="731"/>
      <c r="F6" s="738"/>
      <c r="G6" s="740"/>
      <c r="H6" s="731"/>
      <c r="I6" s="731"/>
      <c r="J6" s="733"/>
      <c r="K6" s="731"/>
      <c r="L6" s="735"/>
      <c r="M6" s="725"/>
    </row>
    <row r="7" spans="1:13" ht="14.1" customHeight="1">
      <c r="A7" s="38" t="s">
        <v>24</v>
      </c>
      <c r="B7" s="71" t="s">
        <v>1831</v>
      </c>
      <c r="C7" s="81">
        <v>0</v>
      </c>
      <c r="D7" s="97"/>
      <c r="E7" s="97"/>
      <c r="F7" s="112"/>
      <c r="G7" s="127"/>
      <c r="H7" s="140"/>
      <c r="I7" s="97"/>
      <c r="J7" s="144"/>
      <c r="K7" s="140"/>
      <c r="L7" s="112"/>
      <c r="M7" s="159"/>
    </row>
    <row r="8" spans="1:13" ht="27" customHeight="1">
      <c r="A8" s="39" t="s">
        <v>1679</v>
      </c>
      <c r="B8" s="72" t="s">
        <v>1832</v>
      </c>
      <c r="C8" s="82">
        <v>0</v>
      </c>
      <c r="D8" s="98"/>
      <c r="E8" s="98"/>
      <c r="F8" s="113"/>
      <c r="G8" s="128"/>
      <c r="H8" s="128"/>
      <c r="I8" s="98"/>
      <c r="J8" s="145"/>
      <c r="K8" s="128"/>
      <c r="L8" s="123"/>
      <c r="M8" s="160"/>
    </row>
    <row r="9" spans="1:13" ht="14.1" customHeight="1">
      <c r="A9" s="40" t="s">
        <v>1680</v>
      </c>
      <c r="B9" s="603" t="s">
        <v>1833</v>
      </c>
      <c r="C9" s="83">
        <v>0</v>
      </c>
      <c r="D9" s="99"/>
      <c r="E9" s="99"/>
      <c r="F9" s="114"/>
      <c r="G9" s="129"/>
      <c r="H9" s="129"/>
      <c r="I9" s="99"/>
      <c r="J9" s="146"/>
      <c r="K9" s="129"/>
      <c r="L9" s="119"/>
      <c r="M9" s="161"/>
    </row>
    <row r="10" spans="1:13" ht="14.1" customHeight="1">
      <c r="A10" s="41" t="s">
        <v>1681</v>
      </c>
      <c r="B10" s="604"/>
      <c r="C10" s="84">
        <v>20</v>
      </c>
      <c r="D10" s="100"/>
      <c r="E10" s="100"/>
      <c r="F10" s="115"/>
      <c r="G10" s="130"/>
      <c r="H10" s="130"/>
      <c r="I10" s="100"/>
      <c r="J10" s="147"/>
      <c r="K10" s="130"/>
      <c r="L10" s="117"/>
      <c r="M10" s="162"/>
    </row>
    <row r="11" spans="1:13" ht="14.1" customHeight="1">
      <c r="A11" s="41" t="s">
        <v>1682</v>
      </c>
      <c r="B11" s="604"/>
      <c r="C11" s="84">
        <v>50</v>
      </c>
      <c r="D11" s="100"/>
      <c r="E11" s="100"/>
      <c r="F11" s="115"/>
      <c r="G11" s="130"/>
      <c r="H11" s="130"/>
      <c r="I11" s="100"/>
      <c r="J11" s="147"/>
      <c r="K11" s="130"/>
      <c r="L11" s="117"/>
      <c r="M11" s="162"/>
    </row>
    <row r="12" spans="1:13" ht="14.1" customHeight="1">
      <c r="A12" s="41" t="s">
        <v>1683</v>
      </c>
      <c r="B12" s="604"/>
      <c r="C12" s="84">
        <v>100</v>
      </c>
      <c r="D12" s="100"/>
      <c r="E12" s="100"/>
      <c r="F12" s="115"/>
      <c r="G12" s="130"/>
      <c r="H12" s="130"/>
      <c r="I12" s="100"/>
      <c r="J12" s="147"/>
      <c r="K12" s="130"/>
      <c r="L12" s="117"/>
      <c r="M12" s="162"/>
    </row>
    <row r="13" spans="1:13" ht="14.1" customHeight="1">
      <c r="A13" s="42" t="s">
        <v>1684</v>
      </c>
      <c r="B13" s="605"/>
      <c r="C13" s="85">
        <v>150</v>
      </c>
      <c r="D13" s="101"/>
      <c r="E13" s="101"/>
      <c r="F13" s="116"/>
      <c r="G13" s="131"/>
      <c r="H13" s="131"/>
      <c r="I13" s="101"/>
      <c r="J13" s="148"/>
      <c r="K13" s="131"/>
      <c r="L13" s="118"/>
      <c r="M13" s="163"/>
    </row>
    <row r="14" spans="1:13" ht="14.1" customHeight="1">
      <c r="A14" s="39" t="s">
        <v>1685</v>
      </c>
      <c r="B14" s="74" t="s">
        <v>1834</v>
      </c>
      <c r="C14" s="82">
        <v>0</v>
      </c>
      <c r="D14" s="98"/>
      <c r="E14" s="98"/>
      <c r="F14" s="113"/>
      <c r="G14" s="128"/>
      <c r="H14" s="128"/>
      <c r="I14" s="98"/>
      <c r="J14" s="145"/>
      <c r="K14" s="128"/>
      <c r="L14" s="123"/>
      <c r="M14" s="160"/>
    </row>
    <row r="15" spans="1:13" ht="14.1" customHeight="1">
      <c r="A15" s="39" t="s">
        <v>1686</v>
      </c>
      <c r="B15" s="74" t="s">
        <v>1835</v>
      </c>
      <c r="C15" s="82">
        <v>0</v>
      </c>
      <c r="D15" s="98"/>
      <c r="E15" s="98"/>
      <c r="F15" s="113"/>
      <c r="G15" s="128"/>
      <c r="H15" s="128"/>
      <c r="I15" s="98"/>
      <c r="J15" s="145"/>
      <c r="K15" s="128"/>
      <c r="L15" s="123"/>
      <c r="M15" s="160"/>
    </row>
    <row r="16" spans="1:13" ht="14.1" customHeight="1">
      <c r="A16" s="40" t="s">
        <v>1687</v>
      </c>
      <c r="B16" s="614" t="s">
        <v>1836</v>
      </c>
      <c r="C16" s="83">
        <v>20</v>
      </c>
      <c r="D16" s="99"/>
      <c r="E16" s="99"/>
      <c r="F16" s="114"/>
      <c r="G16" s="129"/>
      <c r="H16" s="129"/>
      <c r="I16" s="99"/>
      <c r="J16" s="146"/>
      <c r="K16" s="129"/>
      <c r="L16" s="119"/>
      <c r="M16" s="161"/>
    </row>
    <row r="17" spans="1:15" ht="14.1" customHeight="1">
      <c r="A17" s="41" t="s">
        <v>1688</v>
      </c>
      <c r="B17" s="609"/>
      <c r="C17" s="84">
        <v>50</v>
      </c>
      <c r="D17" s="100"/>
      <c r="E17" s="100"/>
      <c r="F17" s="117"/>
      <c r="G17" s="130"/>
      <c r="H17" s="130"/>
      <c r="I17" s="100"/>
      <c r="J17" s="147"/>
      <c r="K17" s="130"/>
      <c r="L17" s="117"/>
      <c r="M17" s="162"/>
    </row>
    <row r="18" spans="1:15" ht="14.1" customHeight="1">
      <c r="A18" s="41" t="s">
        <v>1689</v>
      </c>
      <c r="B18" s="609"/>
      <c r="C18" s="84">
        <v>100</v>
      </c>
      <c r="D18" s="100"/>
      <c r="E18" s="100"/>
      <c r="F18" s="117"/>
      <c r="G18" s="130"/>
      <c r="H18" s="130"/>
      <c r="I18" s="100"/>
      <c r="J18" s="147"/>
      <c r="K18" s="130"/>
      <c r="L18" s="117"/>
      <c r="M18" s="162"/>
    </row>
    <row r="19" spans="1:15" ht="14.1" customHeight="1">
      <c r="A19" s="42" t="s">
        <v>1690</v>
      </c>
      <c r="B19" s="753"/>
      <c r="C19" s="85">
        <v>150</v>
      </c>
      <c r="D19" s="101"/>
      <c r="E19" s="101"/>
      <c r="F19" s="118"/>
      <c r="G19" s="131"/>
      <c r="H19" s="131"/>
      <c r="I19" s="101"/>
      <c r="J19" s="148"/>
      <c r="K19" s="131"/>
      <c r="L19" s="118"/>
      <c r="M19" s="163"/>
    </row>
    <row r="20" spans="1:15" ht="14.1" customHeight="1">
      <c r="A20" s="43" t="s">
        <v>1691</v>
      </c>
      <c r="B20" s="747" t="s">
        <v>1837</v>
      </c>
      <c r="C20" s="83">
        <v>0</v>
      </c>
      <c r="D20" s="99"/>
      <c r="E20" s="99"/>
      <c r="F20" s="119"/>
      <c r="G20" s="129"/>
      <c r="H20" s="129"/>
      <c r="I20" s="99"/>
      <c r="J20" s="146"/>
      <c r="K20" s="129"/>
      <c r="L20" s="119"/>
      <c r="M20" s="161"/>
    </row>
    <row r="21" spans="1:15" ht="14.1" customHeight="1">
      <c r="A21" s="41" t="s">
        <v>1692</v>
      </c>
      <c r="B21" s="748"/>
      <c r="C21" s="84">
        <v>20</v>
      </c>
      <c r="D21" s="100"/>
      <c r="E21" s="100"/>
      <c r="F21" s="117"/>
      <c r="G21" s="130"/>
      <c r="H21" s="130"/>
      <c r="I21" s="100"/>
      <c r="J21" s="147"/>
      <c r="K21" s="130"/>
      <c r="L21" s="117"/>
      <c r="M21" s="162"/>
    </row>
    <row r="22" spans="1:15" s="172" customFormat="1" ht="14.1" customHeight="1">
      <c r="A22" s="41" t="s">
        <v>1693</v>
      </c>
      <c r="B22" s="748"/>
      <c r="C22" s="84">
        <v>30</v>
      </c>
      <c r="D22" s="100"/>
      <c r="E22" s="100"/>
      <c r="F22" s="117"/>
      <c r="G22" s="130"/>
      <c r="H22" s="130"/>
      <c r="I22" s="100"/>
      <c r="J22" s="147"/>
      <c r="K22" s="130"/>
      <c r="L22" s="117"/>
      <c r="M22" s="162"/>
      <c r="N22" s="34"/>
      <c r="O22" s="34"/>
    </row>
    <row r="23" spans="1:15" s="172" customFormat="1" ht="14.1" customHeight="1">
      <c r="A23" s="41" t="s">
        <v>1694</v>
      </c>
      <c r="B23" s="748"/>
      <c r="C23" s="84">
        <v>50</v>
      </c>
      <c r="D23" s="100"/>
      <c r="E23" s="100"/>
      <c r="F23" s="117"/>
      <c r="G23" s="130"/>
      <c r="H23" s="130"/>
      <c r="I23" s="100"/>
      <c r="J23" s="147"/>
      <c r="K23" s="130"/>
      <c r="L23" s="117"/>
      <c r="M23" s="162"/>
      <c r="N23" s="34"/>
      <c r="O23" s="34"/>
    </row>
    <row r="24" spans="1:15" s="172" customFormat="1" ht="14.1" customHeight="1">
      <c r="A24" s="41" t="s">
        <v>1695</v>
      </c>
      <c r="B24" s="748"/>
      <c r="C24" s="84">
        <v>100</v>
      </c>
      <c r="D24" s="100"/>
      <c r="E24" s="100"/>
      <c r="F24" s="117"/>
      <c r="G24" s="130"/>
      <c r="H24" s="130"/>
      <c r="I24" s="100"/>
      <c r="J24" s="147"/>
      <c r="K24" s="130"/>
      <c r="L24" s="117"/>
      <c r="M24" s="162"/>
      <c r="N24" s="34"/>
      <c r="O24" s="34"/>
    </row>
    <row r="25" spans="1:15" s="172" customFormat="1" ht="14.1" customHeight="1">
      <c r="A25" s="44" t="s">
        <v>1696</v>
      </c>
      <c r="B25" s="749"/>
      <c r="C25" s="85">
        <v>150</v>
      </c>
      <c r="D25" s="101"/>
      <c r="E25" s="101"/>
      <c r="F25" s="118"/>
      <c r="G25" s="131"/>
      <c r="H25" s="131"/>
      <c r="I25" s="101"/>
      <c r="J25" s="148"/>
      <c r="K25" s="131"/>
      <c r="L25" s="118"/>
      <c r="M25" s="163"/>
      <c r="N25" s="34"/>
      <c r="O25" s="34"/>
    </row>
    <row r="26" spans="1:15" s="172" customFormat="1" ht="14.1" customHeight="1">
      <c r="A26" s="40" t="s">
        <v>1697</v>
      </c>
      <c r="B26" s="611" t="s">
        <v>1838</v>
      </c>
      <c r="C26" s="83">
        <v>10</v>
      </c>
      <c r="D26" s="99"/>
      <c r="E26" s="99"/>
      <c r="F26" s="119"/>
      <c r="G26" s="129"/>
      <c r="H26" s="129"/>
      <c r="I26" s="99"/>
      <c r="J26" s="146"/>
      <c r="K26" s="129"/>
      <c r="L26" s="119"/>
      <c r="M26" s="161"/>
      <c r="N26" s="34"/>
      <c r="O26" s="34"/>
    </row>
    <row r="27" spans="1:15" s="172" customFormat="1" ht="14.1" customHeight="1">
      <c r="A27" s="42" t="s">
        <v>1698</v>
      </c>
      <c r="B27" s="598"/>
      <c r="C27" s="84">
        <v>20</v>
      </c>
      <c r="D27" s="100"/>
      <c r="E27" s="100"/>
      <c r="F27" s="117"/>
      <c r="G27" s="130"/>
      <c r="H27" s="130"/>
      <c r="I27" s="100"/>
      <c r="J27" s="147"/>
      <c r="K27" s="130"/>
      <c r="L27" s="117"/>
      <c r="M27" s="162"/>
      <c r="N27" s="34"/>
      <c r="O27" s="34"/>
    </row>
    <row r="28" spans="1:15" s="172" customFormat="1" ht="14.1" customHeight="1">
      <c r="A28" s="42" t="s">
        <v>1699</v>
      </c>
      <c r="B28" s="598"/>
      <c r="C28" s="84">
        <v>50</v>
      </c>
      <c r="D28" s="100"/>
      <c r="E28" s="100"/>
      <c r="F28" s="117"/>
      <c r="G28" s="130"/>
      <c r="H28" s="130"/>
      <c r="I28" s="100"/>
      <c r="J28" s="147"/>
      <c r="K28" s="130"/>
      <c r="L28" s="117"/>
      <c r="M28" s="162"/>
      <c r="N28" s="34"/>
      <c r="O28" s="34"/>
    </row>
    <row r="29" spans="1:15" s="172" customFormat="1" ht="14.1" customHeight="1">
      <c r="A29" s="42" t="s">
        <v>1700</v>
      </c>
      <c r="B29" s="598"/>
      <c r="C29" s="69">
        <v>100</v>
      </c>
      <c r="D29" s="102"/>
      <c r="E29" s="102"/>
      <c r="F29" s="120"/>
      <c r="G29" s="132"/>
      <c r="H29" s="132"/>
      <c r="I29" s="102"/>
      <c r="J29" s="149"/>
      <c r="K29" s="132"/>
      <c r="L29" s="120"/>
      <c r="M29" s="164"/>
      <c r="N29" s="34"/>
      <c r="O29" s="34"/>
    </row>
    <row r="30" spans="1:15" s="172" customFormat="1" ht="14.1" customHeight="1">
      <c r="A30" s="42" t="s">
        <v>1701</v>
      </c>
      <c r="B30" s="613"/>
      <c r="C30" s="85">
        <v>150</v>
      </c>
      <c r="D30" s="101"/>
      <c r="E30" s="101"/>
      <c r="F30" s="118"/>
      <c r="G30" s="131"/>
      <c r="H30" s="131"/>
      <c r="I30" s="101"/>
      <c r="J30" s="148"/>
      <c r="K30" s="131"/>
      <c r="L30" s="118"/>
      <c r="M30" s="163"/>
      <c r="N30" s="34"/>
      <c r="O30" s="34"/>
    </row>
    <row r="31" spans="1:15" s="172" customFormat="1" ht="14.1" customHeight="1">
      <c r="A31" s="45" t="s">
        <v>1702</v>
      </c>
      <c r="B31" s="597" t="s">
        <v>1839</v>
      </c>
      <c r="C31" s="83">
        <v>10</v>
      </c>
      <c r="D31" s="99"/>
      <c r="E31" s="99"/>
      <c r="F31" s="119"/>
      <c r="G31" s="129"/>
      <c r="H31" s="129"/>
      <c r="I31" s="99"/>
      <c r="J31" s="119"/>
      <c r="K31" s="129"/>
      <c r="L31" s="119"/>
      <c r="M31" s="119"/>
      <c r="N31" s="34"/>
      <c r="O31" s="34"/>
    </row>
    <row r="32" spans="1:15" s="172" customFormat="1" ht="14.1" customHeight="1">
      <c r="A32" s="42" t="s">
        <v>1703</v>
      </c>
      <c r="B32" s="598"/>
      <c r="C32" s="84">
        <v>20</v>
      </c>
      <c r="D32" s="100"/>
      <c r="E32" s="100"/>
      <c r="F32" s="117"/>
      <c r="G32" s="130"/>
      <c r="H32" s="130"/>
      <c r="I32" s="100"/>
      <c r="J32" s="117"/>
      <c r="K32" s="130"/>
      <c r="L32" s="117"/>
      <c r="M32" s="117"/>
      <c r="N32" s="34"/>
      <c r="O32" s="34"/>
    </row>
    <row r="33" spans="1:15" s="172" customFormat="1" ht="14.1" customHeight="1">
      <c r="A33" s="42" t="s">
        <v>1704</v>
      </c>
      <c r="B33" s="598"/>
      <c r="C33" s="84">
        <v>50</v>
      </c>
      <c r="D33" s="100"/>
      <c r="E33" s="100"/>
      <c r="F33" s="117"/>
      <c r="G33" s="130"/>
      <c r="H33" s="130"/>
      <c r="I33" s="100"/>
      <c r="J33" s="147"/>
      <c r="K33" s="130"/>
      <c r="L33" s="117"/>
      <c r="M33" s="162"/>
      <c r="N33" s="34"/>
      <c r="O33" s="34"/>
    </row>
    <row r="34" spans="1:15" s="172" customFormat="1" ht="14.1" customHeight="1">
      <c r="A34" s="42" t="s">
        <v>1705</v>
      </c>
      <c r="B34" s="598"/>
      <c r="C34" s="84">
        <v>100</v>
      </c>
      <c r="D34" s="100"/>
      <c r="E34" s="100"/>
      <c r="F34" s="117"/>
      <c r="G34" s="130"/>
      <c r="H34" s="130"/>
      <c r="I34" s="100"/>
      <c r="J34" s="147"/>
      <c r="K34" s="130"/>
      <c r="L34" s="117"/>
      <c r="M34" s="162"/>
      <c r="N34" s="34"/>
      <c r="O34" s="34"/>
    </row>
    <row r="35" spans="1:15" s="172" customFormat="1" ht="14.1" customHeight="1">
      <c r="A35" s="42" t="s">
        <v>1706</v>
      </c>
      <c r="B35" s="599"/>
      <c r="C35" s="81">
        <v>150</v>
      </c>
      <c r="D35" s="102"/>
      <c r="E35" s="102"/>
      <c r="F35" s="120"/>
      <c r="G35" s="132"/>
      <c r="H35" s="132"/>
      <c r="I35" s="102"/>
      <c r="J35" s="149"/>
      <c r="K35" s="132"/>
      <c r="L35" s="120"/>
      <c r="M35" s="164"/>
      <c r="N35" s="34"/>
      <c r="O35" s="34"/>
    </row>
    <row r="36" spans="1:15" s="172" customFormat="1" ht="14.1" customHeight="1">
      <c r="A36" s="46" t="s">
        <v>1707</v>
      </c>
      <c r="B36" s="597" t="s">
        <v>1840</v>
      </c>
      <c r="C36" s="83">
        <v>20</v>
      </c>
      <c r="D36" s="103"/>
      <c r="E36" s="103"/>
      <c r="F36" s="121"/>
      <c r="G36" s="133"/>
      <c r="H36" s="133"/>
      <c r="I36" s="103"/>
      <c r="J36" s="150"/>
      <c r="K36" s="133"/>
      <c r="L36" s="121"/>
      <c r="M36" s="165"/>
      <c r="N36" s="34"/>
      <c r="O36" s="34"/>
    </row>
    <row r="37" spans="1:15" s="172" customFormat="1" ht="14.1" customHeight="1">
      <c r="A37" s="42" t="s">
        <v>1708</v>
      </c>
      <c r="B37" s="598"/>
      <c r="C37" s="84">
        <v>50</v>
      </c>
      <c r="D37" s="100"/>
      <c r="E37" s="100"/>
      <c r="F37" s="117"/>
      <c r="G37" s="130"/>
      <c r="H37" s="130"/>
      <c r="I37" s="100"/>
      <c r="J37" s="147"/>
      <c r="K37" s="130"/>
      <c r="L37" s="117"/>
      <c r="M37" s="162"/>
      <c r="N37" s="34"/>
      <c r="O37" s="34"/>
    </row>
    <row r="38" spans="1:15" s="172" customFormat="1" ht="14.1" customHeight="1">
      <c r="A38" s="42" t="s">
        <v>1709</v>
      </c>
      <c r="B38" s="598"/>
      <c r="C38" s="84">
        <v>100</v>
      </c>
      <c r="D38" s="100"/>
      <c r="E38" s="100"/>
      <c r="F38" s="117"/>
      <c r="G38" s="130"/>
      <c r="H38" s="130"/>
      <c r="I38" s="100"/>
      <c r="J38" s="147"/>
      <c r="K38" s="130"/>
      <c r="L38" s="117"/>
      <c r="M38" s="162"/>
      <c r="N38" s="34"/>
      <c r="O38" s="34"/>
    </row>
    <row r="39" spans="1:15" s="172" customFormat="1" ht="14.1" customHeight="1">
      <c r="A39" s="47" t="s">
        <v>1710</v>
      </c>
      <c r="B39" s="599"/>
      <c r="C39" s="69">
        <v>150</v>
      </c>
      <c r="D39" s="102"/>
      <c r="E39" s="102"/>
      <c r="F39" s="120"/>
      <c r="G39" s="132"/>
      <c r="H39" s="132"/>
      <c r="I39" s="102"/>
      <c r="J39" s="149"/>
      <c r="K39" s="132"/>
      <c r="L39" s="120"/>
      <c r="M39" s="164"/>
      <c r="N39" s="34"/>
      <c r="O39" s="34"/>
    </row>
    <row r="40" spans="1:15" s="172" customFormat="1" ht="14.1" customHeight="1">
      <c r="A40" s="40" t="s">
        <v>1711</v>
      </c>
      <c r="B40" s="603" t="s">
        <v>1653</v>
      </c>
      <c r="C40" s="83">
        <v>20</v>
      </c>
      <c r="D40" s="99"/>
      <c r="E40" s="99"/>
      <c r="F40" s="119"/>
      <c r="G40" s="129"/>
      <c r="H40" s="129"/>
      <c r="I40" s="99"/>
      <c r="J40" s="146"/>
      <c r="K40" s="129"/>
      <c r="L40" s="119"/>
      <c r="M40" s="161"/>
      <c r="N40" s="34"/>
      <c r="O40" s="34"/>
    </row>
    <row r="41" spans="1:15" s="172" customFormat="1" ht="14.1" customHeight="1">
      <c r="A41" s="40" t="s">
        <v>1712</v>
      </c>
      <c r="B41" s="604"/>
      <c r="C41" s="86">
        <v>30</v>
      </c>
      <c r="D41" s="104"/>
      <c r="E41" s="104"/>
      <c r="F41" s="122"/>
      <c r="G41" s="134"/>
      <c r="H41" s="134"/>
      <c r="I41" s="104"/>
      <c r="J41" s="151"/>
      <c r="K41" s="134"/>
      <c r="L41" s="122"/>
      <c r="M41" s="166"/>
      <c r="N41" s="34"/>
      <c r="O41" s="34"/>
    </row>
    <row r="42" spans="1:15" s="172" customFormat="1" ht="14.1" customHeight="1">
      <c r="A42" s="40" t="s">
        <v>1713</v>
      </c>
      <c r="B42" s="604"/>
      <c r="C42" s="86">
        <v>40</v>
      </c>
      <c r="D42" s="104"/>
      <c r="E42" s="104"/>
      <c r="F42" s="122"/>
      <c r="G42" s="134"/>
      <c r="H42" s="134"/>
      <c r="I42" s="104"/>
      <c r="J42" s="151"/>
      <c r="K42" s="134"/>
      <c r="L42" s="122"/>
      <c r="M42" s="166"/>
      <c r="N42" s="34"/>
      <c r="O42" s="34"/>
    </row>
    <row r="43" spans="1:15" s="172" customFormat="1" ht="14.1" customHeight="1">
      <c r="A43" s="41" t="s">
        <v>1714</v>
      </c>
      <c r="B43" s="604"/>
      <c r="C43" s="84">
        <v>50</v>
      </c>
      <c r="D43" s="100"/>
      <c r="E43" s="100"/>
      <c r="F43" s="117"/>
      <c r="G43" s="130"/>
      <c r="H43" s="130"/>
      <c r="I43" s="100"/>
      <c r="J43" s="147"/>
      <c r="K43" s="130"/>
      <c r="L43" s="117"/>
      <c r="M43" s="162"/>
      <c r="N43" s="34"/>
      <c r="O43" s="34"/>
    </row>
    <row r="44" spans="1:15" s="172" customFormat="1" ht="14.1" customHeight="1">
      <c r="A44" s="40" t="s">
        <v>1715</v>
      </c>
      <c r="B44" s="604"/>
      <c r="C44" s="84">
        <v>75</v>
      </c>
      <c r="D44" s="100"/>
      <c r="E44" s="100"/>
      <c r="F44" s="117"/>
      <c r="G44" s="130"/>
      <c r="H44" s="130"/>
      <c r="I44" s="100"/>
      <c r="J44" s="147"/>
      <c r="K44" s="130"/>
      <c r="L44" s="117"/>
      <c r="M44" s="162"/>
      <c r="N44" s="34"/>
      <c r="O44" s="34"/>
    </row>
    <row r="45" spans="1:15" s="172" customFormat="1" ht="14.1" customHeight="1">
      <c r="A45" s="41" t="s">
        <v>1716</v>
      </c>
      <c r="B45" s="604"/>
      <c r="C45" s="84">
        <v>100</v>
      </c>
      <c r="D45" s="100"/>
      <c r="E45" s="100"/>
      <c r="F45" s="117"/>
      <c r="G45" s="130"/>
      <c r="H45" s="130"/>
      <c r="I45" s="100"/>
      <c r="J45" s="147"/>
      <c r="K45" s="130"/>
      <c r="L45" s="117"/>
      <c r="M45" s="162"/>
      <c r="N45" s="34"/>
      <c r="O45" s="34"/>
    </row>
    <row r="46" spans="1:15" s="172" customFormat="1" ht="14.1" customHeight="1">
      <c r="A46" s="42" t="s">
        <v>1717</v>
      </c>
      <c r="B46" s="604"/>
      <c r="C46" s="84">
        <v>150</v>
      </c>
      <c r="D46" s="100"/>
      <c r="E46" s="100"/>
      <c r="F46" s="117"/>
      <c r="G46" s="130"/>
      <c r="H46" s="130"/>
      <c r="I46" s="100"/>
      <c r="J46" s="147"/>
      <c r="K46" s="130"/>
      <c r="L46" s="117"/>
      <c r="M46" s="162"/>
      <c r="N46" s="34"/>
      <c r="O46" s="34"/>
    </row>
    <row r="47" spans="1:15" s="172" customFormat="1" ht="14.1" customHeight="1">
      <c r="A47" s="47" t="s">
        <v>1718</v>
      </c>
      <c r="B47" s="605"/>
      <c r="C47" s="85">
        <v>250</v>
      </c>
      <c r="D47" s="101"/>
      <c r="E47" s="101"/>
      <c r="F47" s="118"/>
      <c r="G47" s="131"/>
      <c r="H47" s="131"/>
      <c r="I47" s="101"/>
      <c r="J47" s="148"/>
      <c r="K47" s="131"/>
      <c r="L47" s="118"/>
      <c r="M47" s="163"/>
      <c r="N47" s="34"/>
      <c r="O47" s="34"/>
    </row>
    <row r="48" spans="1:15" s="172" customFormat="1" ht="14.1" customHeight="1">
      <c r="A48" s="48" t="s">
        <v>1719</v>
      </c>
      <c r="B48" s="747" t="s">
        <v>1841</v>
      </c>
      <c r="C48" s="86">
        <v>10</v>
      </c>
      <c r="D48" s="99"/>
      <c r="E48" s="99"/>
      <c r="F48" s="119"/>
      <c r="G48" s="129"/>
      <c r="H48" s="129"/>
      <c r="I48" s="99"/>
      <c r="J48" s="146"/>
      <c r="K48" s="129"/>
      <c r="L48" s="119"/>
      <c r="M48" s="161"/>
      <c r="N48" s="34"/>
      <c r="O48" s="34"/>
    </row>
    <row r="49" spans="1:15" s="172" customFormat="1" ht="14.1" customHeight="1">
      <c r="A49" s="40" t="s">
        <v>1720</v>
      </c>
      <c r="B49" s="748"/>
      <c r="C49" s="86">
        <v>15</v>
      </c>
      <c r="D49" s="100"/>
      <c r="E49" s="100"/>
      <c r="F49" s="117"/>
      <c r="G49" s="130"/>
      <c r="H49" s="130"/>
      <c r="I49" s="100"/>
      <c r="J49" s="147"/>
      <c r="K49" s="130"/>
      <c r="L49" s="117"/>
      <c r="M49" s="162"/>
      <c r="N49" s="34"/>
      <c r="O49" s="34"/>
    </row>
    <row r="50" spans="1:15" s="172" customFormat="1" ht="14.1" customHeight="1">
      <c r="A50" s="40" t="s">
        <v>1721</v>
      </c>
      <c r="B50" s="748"/>
      <c r="C50" s="86">
        <v>20</v>
      </c>
      <c r="D50" s="100"/>
      <c r="E50" s="100"/>
      <c r="F50" s="117"/>
      <c r="G50" s="130"/>
      <c r="H50" s="130"/>
      <c r="I50" s="100"/>
      <c r="J50" s="147"/>
      <c r="K50" s="130"/>
      <c r="L50" s="117"/>
      <c r="M50" s="162"/>
      <c r="N50" s="34"/>
      <c r="O50" s="34"/>
    </row>
    <row r="51" spans="1:15" s="172" customFormat="1" ht="14.1" customHeight="1">
      <c r="A51" s="41" t="s">
        <v>1722</v>
      </c>
      <c r="B51" s="748"/>
      <c r="C51" s="84">
        <v>25</v>
      </c>
      <c r="D51" s="100"/>
      <c r="E51" s="100"/>
      <c r="F51" s="117"/>
      <c r="G51" s="130"/>
      <c r="H51" s="130"/>
      <c r="I51" s="100"/>
      <c r="J51" s="147"/>
      <c r="K51" s="130"/>
      <c r="L51" s="117"/>
      <c r="M51" s="162"/>
      <c r="N51" s="34"/>
      <c r="O51" s="34"/>
    </row>
    <row r="52" spans="1:15" s="172" customFormat="1" ht="14.1" customHeight="1">
      <c r="A52" s="40" t="s">
        <v>1723</v>
      </c>
      <c r="B52" s="748"/>
      <c r="C52" s="86">
        <v>35</v>
      </c>
      <c r="D52" s="100"/>
      <c r="E52" s="100"/>
      <c r="F52" s="117"/>
      <c r="G52" s="130"/>
      <c r="H52" s="130"/>
      <c r="I52" s="100"/>
      <c r="J52" s="147"/>
      <c r="K52" s="130"/>
      <c r="L52" s="117"/>
      <c r="M52" s="162"/>
      <c r="N52" s="34"/>
      <c r="O52" s="34"/>
    </row>
    <row r="53" spans="1:15" s="172" customFormat="1" ht="14.1" customHeight="1">
      <c r="A53" s="41" t="s">
        <v>1724</v>
      </c>
      <c r="B53" s="748"/>
      <c r="C53" s="84">
        <v>50</v>
      </c>
      <c r="D53" s="100"/>
      <c r="E53" s="100"/>
      <c r="F53" s="117"/>
      <c r="G53" s="130"/>
      <c r="H53" s="130"/>
      <c r="I53" s="100"/>
      <c r="J53" s="147"/>
      <c r="K53" s="130"/>
      <c r="L53" s="117"/>
      <c r="M53" s="162"/>
      <c r="N53" s="34"/>
      <c r="O53" s="34"/>
    </row>
    <row r="54" spans="1:15" s="172" customFormat="1" ht="14.1" customHeight="1">
      <c r="A54" s="47" t="s">
        <v>1725</v>
      </c>
      <c r="B54" s="749"/>
      <c r="C54" s="87">
        <v>100</v>
      </c>
      <c r="D54" s="101"/>
      <c r="E54" s="101"/>
      <c r="F54" s="118"/>
      <c r="G54" s="131"/>
      <c r="H54" s="131"/>
      <c r="I54" s="101"/>
      <c r="J54" s="148"/>
      <c r="K54" s="131"/>
      <c r="L54" s="118"/>
      <c r="M54" s="163"/>
      <c r="N54" s="34"/>
      <c r="O54" s="34"/>
    </row>
    <row r="55" spans="1:15" s="172" customFormat="1" ht="14.1" customHeight="1">
      <c r="A55" s="40" t="s">
        <v>1726</v>
      </c>
      <c r="B55" s="747" t="s">
        <v>1842</v>
      </c>
      <c r="C55" s="83">
        <v>20</v>
      </c>
      <c r="D55" s="99"/>
      <c r="E55" s="99"/>
      <c r="F55" s="119"/>
      <c r="G55" s="129"/>
      <c r="H55" s="129"/>
      <c r="I55" s="99"/>
      <c r="J55" s="146"/>
      <c r="K55" s="129"/>
      <c r="L55" s="119"/>
      <c r="M55" s="161"/>
      <c r="N55" s="34"/>
      <c r="O55" s="34"/>
    </row>
    <row r="56" spans="1:15" s="172" customFormat="1" ht="14.1" customHeight="1">
      <c r="A56" s="41" t="s">
        <v>1727</v>
      </c>
      <c r="B56" s="748"/>
      <c r="C56" s="84">
        <v>50</v>
      </c>
      <c r="D56" s="100"/>
      <c r="E56" s="100"/>
      <c r="F56" s="117"/>
      <c r="G56" s="130"/>
      <c r="H56" s="130"/>
      <c r="I56" s="100"/>
      <c r="J56" s="147"/>
      <c r="K56" s="130"/>
      <c r="L56" s="117"/>
      <c r="M56" s="162"/>
      <c r="N56" s="34"/>
      <c r="O56" s="34"/>
    </row>
    <row r="57" spans="1:15" s="172" customFormat="1" ht="14.1" customHeight="1">
      <c r="A57" s="41" t="s">
        <v>1728</v>
      </c>
      <c r="B57" s="748"/>
      <c r="C57" s="84">
        <v>75</v>
      </c>
      <c r="D57" s="100"/>
      <c r="E57" s="100"/>
      <c r="F57" s="117"/>
      <c r="G57" s="130"/>
      <c r="H57" s="130"/>
      <c r="I57" s="100"/>
      <c r="J57" s="147"/>
      <c r="K57" s="130"/>
      <c r="L57" s="117"/>
      <c r="M57" s="162"/>
      <c r="N57" s="34"/>
      <c r="O57" s="34"/>
    </row>
    <row r="58" spans="1:15" s="172" customFormat="1" ht="14.1" customHeight="1">
      <c r="A58" s="41" t="s">
        <v>1729</v>
      </c>
      <c r="B58" s="748"/>
      <c r="C58" s="84">
        <v>85</v>
      </c>
      <c r="D58" s="100"/>
      <c r="E58" s="100"/>
      <c r="F58" s="117"/>
      <c r="G58" s="130"/>
      <c r="H58" s="130"/>
      <c r="I58" s="100"/>
      <c r="J58" s="147"/>
      <c r="K58" s="130"/>
      <c r="L58" s="117"/>
      <c r="M58" s="162"/>
      <c r="N58" s="34"/>
      <c r="O58" s="34"/>
    </row>
    <row r="59" spans="1:15" s="172" customFormat="1" ht="14.1" customHeight="1">
      <c r="A59" s="41" t="s">
        <v>1730</v>
      </c>
      <c r="B59" s="748"/>
      <c r="C59" s="84">
        <v>100</v>
      </c>
      <c r="D59" s="100"/>
      <c r="E59" s="100"/>
      <c r="F59" s="117"/>
      <c r="G59" s="130"/>
      <c r="H59" s="130"/>
      <c r="I59" s="100"/>
      <c r="J59" s="147"/>
      <c r="K59" s="130"/>
      <c r="L59" s="117"/>
      <c r="M59" s="162"/>
      <c r="N59" s="34"/>
      <c r="O59" s="34"/>
    </row>
    <row r="60" spans="1:15" s="172" customFormat="1" ht="14.1" customHeight="1">
      <c r="A60" s="42" t="s">
        <v>1731</v>
      </c>
      <c r="B60" s="748"/>
      <c r="C60" s="84">
        <v>150</v>
      </c>
      <c r="D60" s="100"/>
      <c r="E60" s="100"/>
      <c r="F60" s="117"/>
      <c r="G60" s="130"/>
      <c r="H60" s="130"/>
      <c r="I60" s="100"/>
      <c r="J60" s="147"/>
      <c r="K60" s="130"/>
      <c r="L60" s="117"/>
      <c r="M60" s="162"/>
      <c r="N60" s="34"/>
      <c r="O60" s="34"/>
    </row>
    <row r="61" spans="1:15" s="172" customFormat="1" ht="14.1" customHeight="1">
      <c r="A61" s="47" t="s">
        <v>1732</v>
      </c>
      <c r="B61" s="749"/>
      <c r="C61" s="85">
        <v>250</v>
      </c>
      <c r="D61" s="101"/>
      <c r="E61" s="101"/>
      <c r="F61" s="118"/>
      <c r="G61" s="131"/>
      <c r="H61" s="131"/>
      <c r="I61" s="101"/>
      <c r="J61" s="148"/>
      <c r="K61" s="131"/>
      <c r="L61" s="118"/>
      <c r="M61" s="163"/>
      <c r="N61" s="34"/>
      <c r="O61" s="34"/>
    </row>
    <row r="62" spans="1:15" s="172" customFormat="1" ht="14.1" customHeight="1">
      <c r="A62" s="45" t="s">
        <v>1733</v>
      </c>
      <c r="B62" s="747" t="s">
        <v>1843</v>
      </c>
      <c r="C62" s="83">
        <v>20</v>
      </c>
      <c r="D62" s="99"/>
      <c r="E62" s="99"/>
      <c r="F62" s="119"/>
      <c r="G62" s="129"/>
      <c r="H62" s="129"/>
      <c r="I62" s="99"/>
      <c r="J62" s="146"/>
      <c r="K62" s="129"/>
      <c r="L62" s="119"/>
      <c r="M62" s="161"/>
      <c r="N62" s="34"/>
      <c r="O62" s="34"/>
    </row>
    <row r="63" spans="1:15" s="172" customFormat="1" ht="14.1" customHeight="1">
      <c r="A63" s="49" t="s">
        <v>1734</v>
      </c>
      <c r="B63" s="748"/>
      <c r="C63" s="84">
        <v>50</v>
      </c>
      <c r="D63" s="100"/>
      <c r="E63" s="100"/>
      <c r="F63" s="117"/>
      <c r="G63" s="130"/>
      <c r="H63" s="130"/>
      <c r="I63" s="100"/>
      <c r="J63" s="147"/>
      <c r="K63" s="130"/>
      <c r="L63" s="117"/>
      <c r="M63" s="162"/>
      <c r="N63" s="34"/>
      <c r="O63" s="34"/>
    </row>
    <row r="64" spans="1:15" s="172" customFormat="1" ht="14.1" customHeight="1">
      <c r="A64" s="49" t="s">
        <v>1735</v>
      </c>
      <c r="B64" s="748"/>
      <c r="C64" s="84">
        <v>75</v>
      </c>
      <c r="D64" s="100"/>
      <c r="E64" s="100"/>
      <c r="F64" s="117"/>
      <c r="G64" s="130"/>
      <c r="H64" s="130"/>
      <c r="I64" s="100"/>
      <c r="J64" s="147"/>
      <c r="K64" s="130"/>
      <c r="L64" s="117"/>
      <c r="M64" s="162"/>
      <c r="N64" s="34"/>
      <c r="O64" s="34"/>
    </row>
    <row r="65" spans="1:15" s="172" customFormat="1" ht="14.1" customHeight="1">
      <c r="A65" s="49" t="s">
        <v>1736</v>
      </c>
      <c r="B65" s="748"/>
      <c r="C65" s="84">
        <v>80</v>
      </c>
      <c r="D65" s="100"/>
      <c r="E65" s="100"/>
      <c r="F65" s="117"/>
      <c r="G65" s="130"/>
      <c r="H65" s="130"/>
      <c r="I65" s="100"/>
      <c r="J65" s="147"/>
      <c r="K65" s="130"/>
      <c r="L65" s="117"/>
      <c r="M65" s="162"/>
      <c r="N65" s="34"/>
      <c r="O65" s="34"/>
    </row>
    <row r="66" spans="1:15" s="172" customFormat="1" ht="14.1" customHeight="1">
      <c r="A66" s="50" t="s">
        <v>1737</v>
      </c>
      <c r="B66" s="748"/>
      <c r="C66" s="84">
        <v>100</v>
      </c>
      <c r="D66" s="100"/>
      <c r="E66" s="100"/>
      <c r="F66" s="117"/>
      <c r="G66" s="130"/>
      <c r="H66" s="130"/>
      <c r="I66" s="100"/>
      <c r="J66" s="147"/>
      <c r="K66" s="130"/>
      <c r="L66" s="117"/>
      <c r="M66" s="162"/>
      <c r="N66" s="34"/>
      <c r="O66" s="34"/>
    </row>
    <row r="67" spans="1:15" s="172" customFormat="1" ht="14.1" customHeight="1">
      <c r="A67" s="50" t="s">
        <v>1738</v>
      </c>
      <c r="B67" s="748"/>
      <c r="C67" s="69">
        <v>130</v>
      </c>
      <c r="D67" s="100"/>
      <c r="E67" s="100"/>
      <c r="F67" s="117"/>
      <c r="G67" s="130"/>
      <c r="H67" s="130"/>
      <c r="I67" s="100"/>
      <c r="J67" s="147"/>
      <c r="K67" s="130"/>
      <c r="L67" s="117"/>
      <c r="M67" s="162"/>
      <c r="N67" s="34"/>
      <c r="O67" s="34"/>
    </row>
    <row r="68" spans="1:15" s="172" customFormat="1" ht="14.1" customHeight="1">
      <c r="A68" s="50" t="s">
        <v>1739</v>
      </c>
      <c r="B68" s="748"/>
      <c r="C68" s="84">
        <v>150</v>
      </c>
      <c r="D68" s="100"/>
      <c r="E68" s="100"/>
      <c r="F68" s="117"/>
      <c r="G68" s="130"/>
      <c r="H68" s="130"/>
      <c r="I68" s="100"/>
      <c r="J68" s="147"/>
      <c r="K68" s="130"/>
      <c r="L68" s="117"/>
      <c r="M68" s="162"/>
      <c r="N68" s="34"/>
      <c r="O68" s="34"/>
    </row>
    <row r="69" spans="1:15" s="172" customFormat="1" ht="14.1" customHeight="1">
      <c r="A69" s="45" t="s">
        <v>1740</v>
      </c>
      <c r="B69" s="744" t="s">
        <v>1844</v>
      </c>
      <c r="C69" s="83">
        <v>45</v>
      </c>
      <c r="D69" s="99"/>
      <c r="E69" s="99"/>
      <c r="F69" s="119"/>
      <c r="G69" s="129"/>
      <c r="H69" s="129"/>
      <c r="I69" s="99"/>
      <c r="J69" s="146"/>
      <c r="K69" s="129"/>
      <c r="L69" s="119"/>
      <c r="M69" s="161"/>
      <c r="N69" s="34"/>
      <c r="O69" s="34"/>
    </row>
    <row r="70" spans="1:15" s="172" customFormat="1" ht="14.1" customHeight="1">
      <c r="A70" s="50" t="s">
        <v>1741</v>
      </c>
      <c r="B70" s="745"/>
      <c r="C70" s="69">
        <v>75</v>
      </c>
      <c r="D70" s="100"/>
      <c r="E70" s="100"/>
      <c r="F70" s="117"/>
      <c r="G70" s="130"/>
      <c r="H70" s="130"/>
      <c r="I70" s="100"/>
      <c r="J70" s="147"/>
      <c r="K70" s="130"/>
      <c r="L70" s="117"/>
      <c r="M70" s="162"/>
      <c r="N70" s="34"/>
      <c r="O70" s="34"/>
    </row>
    <row r="71" spans="1:15" s="172" customFormat="1" ht="14.1" customHeight="1">
      <c r="A71" s="51" t="s">
        <v>1742</v>
      </c>
      <c r="B71" s="746"/>
      <c r="C71" s="85">
        <v>100</v>
      </c>
      <c r="D71" s="101"/>
      <c r="E71" s="101"/>
      <c r="F71" s="118"/>
      <c r="G71" s="131"/>
      <c r="H71" s="131"/>
      <c r="I71" s="101"/>
      <c r="J71" s="148"/>
      <c r="K71" s="131"/>
      <c r="L71" s="118"/>
      <c r="M71" s="163"/>
      <c r="N71" s="34"/>
      <c r="O71" s="34"/>
    </row>
    <row r="72" spans="1:15" s="172" customFormat="1" ht="14.1" customHeight="1">
      <c r="A72" s="40" t="s">
        <v>1743</v>
      </c>
      <c r="B72" s="747" t="s">
        <v>1845</v>
      </c>
      <c r="C72" s="86">
        <v>20</v>
      </c>
      <c r="D72" s="99"/>
      <c r="E72" s="99"/>
      <c r="F72" s="119"/>
      <c r="G72" s="129"/>
      <c r="H72" s="129"/>
      <c r="I72" s="99"/>
      <c r="J72" s="146"/>
      <c r="K72" s="129"/>
      <c r="L72" s="119"/>
      <c r="M72" s="161"/>
      <c r="N72" s="34"/>
      <c r="O72" s="34"/>
    </row>
    <row r="73" spans="1:15" s="172" customFormat="1" ht="14.1" customHeight="1">
      <c r="A73" s="40" t="s">
        <v>1744</v>
      </c>
      <c r="B73" s="748"/>
      <c r="C73" s="86">
        <v>25</v>
      </c>
      <c r="D73" s="100"/>
      <c r="E73" s="100"/>
      <c r="F73" s="117"/>
      <c r="G73" s="130"/>
      <c r="H73" s="130"/>
      <c r="I73" s="100"/>
      <c r="J73" s="147"/>
      <c r="K73" s="130"/>
      <c r="L73" s="117"/>
      <c r="M73" s="162"/>
      <c r="N73" s="34"/>
      <c r="O73" s="34"/>
    </row>
    <row r="74" spans="1:15" s="172" customFormat="1" ht="14.1" customHeight="1">
      <c r="A74" s="40" t="s">
        <v>1745</v>
      </c>
      <c r="B74" s="748"/>
      <c r="C74" s="86">
        <v>30</v>
      </c>
      <c r="D74" s="100"/>
      <c r="E74" s="100"/>
      <c r="F74" s="117"/>
      <c r="G74" s="130"/>
      <c r="H74" s="130"/>
      <c r="I74" s="100"/>
      <c r="J74" s="147"/>
      <c r="K74" s="130"/>
      <c r="L74" s="117"/>
      <c r="M74" s="162"/>
      <c r="N74" s="34"/>
      <c r="O74" s="34"/>
    </row>
    <row r="75" spans="1:15" s="172" customFormat="1" ht="14.1" customHeight="1">
      <c r="A75" s="40" t="s">
        <v>1746</v>
      </c>
      <c r="B75" s="748"/>
      <c r="C75" s="86">
        <v>31.25</v>
      </c>
      <c r="D75" s="100"/>
      <c r="E75" s="100"/>
      <c r="F75" s="117"/>
      <c r="G75" s="130"/>
      <c r="H75" s="130"/>
      <c r="I75" s="100"/>
      <c r="J75" s="147"/>
      <c r="K75" s="130"/>
      <c r="L75" s="117"/>
      <c r="M75" s="162"/>
      <c r="N75" s="34"/>
      <c r="O75" s="34"/>
    </row>
    <row r="76" spans="1:15" s="172" customFormat="1" ht="14.1" customHeight="1">
      <c r="A76" s="40" t="s">
        <v>1747</v>
      </c>
      <c r="B76" s="748"/>
      <c r="C76" s="86">
        <v>35</v>
      </c>
      <c r="D76" s="100"/>
      <c r="E76" s="100"/>
      <c r="F76" s="117"/>
      <c r="G76" s="130"/>
      <c r="H76" s="130"/>
      <c r="I76" s="100"/>
      <c r="J76" s="147"/>
      <c r="K76" s="130"/>
      <c r="L76" s="117"/>
      <c r="M76" s="162"/>
      <c r="N76" s="34"/>
      <c r="O76" s="34"/>
    </row>
    <row r="77" spans="1:15" s="172" customFormat="1" ht="14.1" customHeight="1">
      <c r="A77" s="40" t="s">
        <v>1748</v>
      </c>
      <c r="B77" s="748"/>
      <c r="C77" s="86">
        <v>37.5</v>
      </c>
      <c r="D77" s="100"/>
      <c r="E77" s="100"/>
      <c r="F77" s="117"/>
      <c r="G77" s="130"/>
      <c r="H77" s="130"/>
      <c r="I77" s="100"/>
      <c r="J77" s="147"/>
      <c r="K77" s="130"/>
      <c r="L77" s="117"/>
      <c r="M77" s="162"/>
      <c r="N77" s="34"/>
      <c r="O77" s="34"/>
    </row>
    <row r="78" spans="1:15" s="172" customFormat="1" ht="14.1" customHeight="1">
      <c r="A78" s="41" t="s">
        <v>1749</v>
      </c>
      <c r="B78" s="748"/>
      <c r="C78" s="84">
        <v>40</v>
      </c>
      <c r="D78" s="100"/>
      <c r="E78" s="100"/>
      <c r="F78" s="117"/>
      <c r="G78" s="130"/>
      <c r="H78" s="130"/>
      <c r="I78" s="100"/>
      <c r="J78" s="147"/>
      <c r="K78" s="130"/>
      <c r="L78" s="117"/>
      <c r="M78" s="162"/>
      <c r="N78" s="34"/>
      <c r="O78" s="34"/>
    </row>
    <row r="79" spans="1:15" s="172" customFormat="1" ht="14.1" customHeight="1">
      <c r="A79" s="40" t="s">
        <v>1750</v>
      </c>
      <c r="B79" s="748"/>
      <c r="C79" s="86">
        <v>50</v>
      </c>
      <c r="D79" s="100"/>
      <c r="E79" s="100"/>
      <c r="F79" s="117"/>
      <c r="G79" s="130"/>
      <c r="H79" s="130"/>
      <c r="I79" s="100"/>
      <c r="J79" s="147"/>
      <c r="K79" s="130"/>
      <c r="L79" s="117"/>
      <c r="M79" s="162"/>
      <c r="N79" s="34"/>
      <c r="O79" s="34"/>
    </row>
    <row r="80" spans="1:15" s="172" customFormat="1" ht="14.1" customHeight="1">
      <c r="A80" s="40" t="s">
        <v>1751</v>
      </c>
      <c r="B80" s="748"/>
      <c r="C80" s="86">
        <v>62.5</v>
      </c>
      <c r="D80" s="100"/>
      <c r="E80" s="100"/>
      <c r="F80" s="117"/>
      <c r="G80" s="130"/>
      <c r="H80" s="130"/>
      <c r="I80" s="100"/>
      <c r="J80" s="147"/>
      <c r="K80" s="130"/>
      <c r="L80" s="117"/>
      <c r="M80" s="162"/>
      <c r="N80" s="34"/>
      <c r="O80" s="34"/>
    </row>
    <row r="81" spans="1:15" s="172" customFormat="1" ht="14.1" customHeight="1">
      <c r="A81" s="41" t="s">
        <v>1752</v>
      </c>
      <c r="B81" s="748"/>
      <c r="C81" s="84">
        <v>70</v>
      </c>
      <c r="D81" s="100"/>
      <c r="E81" s="100"/>
      <c r="F81" s="117"/>
      <c r="G81" s="130"/>
      <c r="H81" s="130"/>
      <c r="I81" s="100"/>
      <c r="J81" s="147"/>
      <c r="K81" s="130"/>
      <c r="L81" s="117"/>
      <c r="M81" s="162"/>
      <c r="N81" s="34"/>
      <c r="O81" s="34"/>
    </row>
    <row r="82" spans="1:15" s="172" customFormat="1" ht="14.1" customHeight="1">
      <c r="A82" s="47" t="s">
        <v>1753</v>
      </c>
      <c r="B82" s="749"/>
      <c r="C82" s="87">
        <v>75</v>
      </c>
      <c r="D82" s="101"/>
      <c r="E82" s="101"/>
      <c r="F82" s="118"/>
      <c r="G82" s="131"/>
      <c r="H82" s="131"/>
      <c r="I82" s="101"/>
      <c r="J82" s="148"/>
      <c r="K82" s="131"/>
      <c r="L82" s="118"/>
      <c r="M82" s="163"/>
      <c r="N82" s="34"/>
      <c r="O82" s="34"/>
    </row>
    <row r="83" spans="1:15" s="172" customFormat="1" ht="14.1" customHeight="1">
      <c r="A83" s="45" t="s">
        <v>1754</v>
      </c>
      <c r="B83" s="747" t="s">
        <v>1846</v>
      </c>
      <c r="C83" s="86">
        <v>30</v>
      </c>
      <c r="D83" s="99"/>
      <c r="E83" s="99"/>
      <c r="F83" s="119"/>
      <c r="G83" s="129"/>
      <c r="H83" s="129"/>
      <c r="I83" s="99"/>
      <c r="J83" s="146"/>
      <c r="K83" s="129"/>
      <c r="L83" s="119"/>
      <c r="M83" s="161"/>
      <c r="N83" s="34"/>
      <c r="O83" s="34"/>
    </row>
    <row r="84" spans="1:15" s="172" customFormat="1" ht="14.1" customHeight="1">
      <c r="A84" s="40" t="s">
        <v>1755</v>
      </c>
      <c r="B84" s="748"/>
      <c r="C84" s="86">
        <v>35</v>
      </c>
      <c r="D84" s="100"/>
      <c r="E84" s="100"/>
      <c r="F84" s="117"/>
      <c r="G84" s="130"/>
      <c r="H84" s="130"/>
      <c r="I84" s="100"/>
      <c r="J84" s="147"/>
      <c r="K84" s="130"/>
      <c r="L84" s="117"/>
      <c r="M84" s="162"/>
      <c r="N84" s="34"/>
      <c r="O84" s="34"/>
    </row>
    <row r="85" spans="1:15" s="172" customFormat="1" ht="14.1" customHeight="1">
      <c r="A85" s="40" t="s">
        <v>1756</v>
      </c>
      <c r="B85" s="748"/>
      <c r="C85" s="86">
        <v>43.75</v>
      </c>
      <c r="D85" s="100"/>
      <c r="E85" s="100"/>
      <c r="F85" s="117"/>
      <c r="G85" s="130"/>
      <c r="H85" s="130"/>
      <c r="I85" s="100"/>
      <c r="J85" s="147"/>
      <c r="K85" s="130"/>
      <c r="L85" s="117"/>
      <c r="M85" s="162"/>
      <c r="N85" s="34"/>
      <c r="O85" s="34"/>
    </row>
    <row r="86" spans="1:15" s="172" customFormat="1" ht="14.1" customHeight="1">
      <c r="A86" s="40" t="s">
        <v>1757</v>
      </c>
      <c r="B86" s="748"/>
      <c r="C86" s="86">
        <v>45</v>
      </c>
      <c r="D86" s="100"/>
      <c r="E86" s="100"/>
      <c r="F86" s="117"/>
      <c r="G86" s="130"/>
      <c r="H86" s="130"/>
      <c r="I86" s="100"/>
      <c r="J86" s="147"/>
      <c r="K86" s="130"/>
      <c r="L86" s="117"/>
      <c r="M86" s="162"/>
      <c r="N86" s="34"/>
      <c r="O86" s="34"/>
    </row>
    <row r="87" spans="1:15" s="172" customFormat="1" ht="14.1" customHeight="1">
      <c r="A87" s="40" t="s">
        <v>1758</v>
      </c>
      <c r="B87" s="748"/>
      <c r="C87" s="86">
        <v>56.25</v>
      </c>
      <c r="D87" s="100"/>
      <c r="E87" s="100"/>
      <c r="F87" s="117"/>
      <c r="G87" s="130"/>
      <c r="H87" s="130"/>
      <c r="I87" s="100"/>
      <c r="J87" s="147"/>
      <c r="K87" s="130"/>
      <c r="L87" s="117"/>
      <c r="M87" s="162"/>
      <c r="N87" s="34"/>
      <c r="O87" s="34"/>
    </row>
    <row r="88" spans="1:15" s="172" customFormat="1" ht="14.1" customHeight="1">
      <c r="A88" s="40" t="s">
        <v>1759</v>
      </c>
      <c r="B88" s="748"/>
      <c r="C88" s="86">
        <v>60</v>
      </c>
      <c r="D88" s="100"/>
      <c r="E88" s="100"/>
      <c r="F88" s="117"/>
      <c r="G88" s="130"/>
      <c r="H88" s="130"/>
      <c r="I88" s="100"/>
      <c r="J88" s="147"/>
      <c r="K88" s="130"/>
      <c r="L88" s="117"/>
      <c r="M88" s="162"/>
      <c r="N88" s="34"/>
      <c r="O88" s="34"/>
    </row>
    <row r="89" spans="1:15" s="172" customFormat="1" ht="14.1" customHeight="1">
      <c r="A89" s="41" t="s">
        <v>1760</v>
      </c>
      <c r="B89" s="748"/>
      <c r="C89" s="84">
        <v>75</v>
      </c>
      <c r="D89" s="100"/>
      <c r="E89" s="100"/>
      <c r="F89" s="117"/>
      <c r="G89" s="130"/>
      <c r="H89" s="130"/>
      <c r="I89" s="100"/>
      <c r="J89" s="147"/>
      <c r="K89" s="130"/>
      <c r="L89" s="117"/>
      <c r="M89" s="162"/>
      <c r="N89" s="34"/>
      <c r="O89" s="34"/>
    </row>
    <row r="90" spans="1:15" s="172" customFormat="1" ht="14.1" customHeight="1">
      <c r="A90" s="40" t="s">
        <v>1761</v>
      </c>
      <c r="B90" s="748"/>
      <c r="C90" s="86">
        <v>93.75</v>
      </c>
      <c r="D90" s="100"/>
      <c r="E90" s="100"/>
      <c r="F90" s="117"/>
      <c r="G90" s="130"/>
      <c r="H90" s="130"/>
      <c r="I90" s="100"/>
      <c r="J90" s="147"/>
      <c r="K90" s="130"/>
      <c r="L90" s="117"/>
      <c r="M90" s="162"/>
      <c r="N90" s="34"/>
      <c r="O90" s="34"/>
    </row>
    <row r="91" spans="1:15" s="172" customFormat="1" ht="14.1" customHeight="1">
      <c r="A91" s="40" t="s">
        <v>1762</v>
      </c>
      <c r="B91" s="748"/>
      <c r="C91" s="86">
        <v>105</v>
      </c>
      <c r="D91" s="100"/>
      <c r="E91" s="100"/>
      <c r="F91" s="117"/>
      <c r="G91" s="130"/>
      <c r="H91" s="130"/>
      <c r="I91" s="100"/>
      <c r="J91" s="147"/>
      <c r="K91" s="130"/>
      <c r="L91" s="117"/>
      <c r="M91" s="162"/>
      <c r="N91" s="34"/>
      <c r="O91" s="34"/>
    </row>
    <row r="92" spans="1:15" s="172" customFormat="1" ht="14.1" customHeight="1">
      <c r="A92" s="47" t="s">
        <v>1763</v>
      </c>
      <c r="B92" s="749"/>
      <c r="C92" s="87">
        <v>150</v>
      </c>
      <c r="D92" s="101"/>
      <c r="E92" s="101"/>
      <c r="F92" s="118"/>
      <c r="G92" s="131"/>
      <c r="H92" s="131"/>
      <c r="I92" s="101"/>
      <c r="J92" s="148"/>
      <c r="K92" s="131"/>
      <c r="L92" s="118"/>
      <c r="M92" s="163"/>
      <c r="N92" s="34"/>
      <c r="O92" s="34"/>
    </row>
    <row r="93" spans="1:15" s="172" customFormat="1" ht="14.1" customHeight="1">
      <c r="A93" s="40" t="s">
        <v>1764</v>
      </c>
      <c r="B93" s="744" t="s">
        <v>1847</v>
      </c>
      <c r="C93" s="86">
        <v>70</v>
      </c>
      <c r="D93" s="99"/>
      <c r="E93" s="99"/>
      <c r="F93" s="119"/>
      <c r="G93" s="129"/>
      <c r="H93" s="129"/>
      <c r="I93" s="99"/>
      <c r="J93" s="146"/>
      <c r="K93" s="129"/>
      <c r="L93" s="119"/>
      <c r="M93" s="161"/>
      <c r="N93" s="34"/>
      <c r="O93" s="34"/>
    </row>
    <row r="94" spans="1:15" s="172" customFormat="1" ht="14.1" customHeight="1">
      <c r="A94" s="40" t="s">
        <v>1765</v>
      </c>
      <c r="B94" s="745"/>
      <c r="C94" s="86">
        <v>90</v>
      </c>
      <c r="D94" s="100"/>
      <c r="E94" s="100"/>
      <c r="F94" s="117"/>
      <c r="G94" s="130"/>
      <c r="H94" s="130"/>
      <c r="I94" s="100"/>
      <c r="J94" s="147"/>
      <c r="K94" s="130"/>
      <c r="L94" s="117"/>
      <c r="M94" s="162"/>
      <c r="N94" s="34"/>
      <c r="O94" s="34"/>
    </row>
    <row r="95" spans="1:15" s="172" customFormat="1" ht="14.1" customHeight="1">
      <c r="A95" s="40" t="s">
        <v>1766</v>
      </c>
      <c r="B95" s="745"/>
      <c r="C95" s="86">
        <v>110</v>
      </c>
      <c r="D95" s="100"/>
      <c r="E95" s="100"/>
      <c r="F95" s="117"/>
      <c r="G95" s="130"/>
      <c r="H95" s="130"/>
      <c r="I95" s="100"/>
      <c r="J95" s="147"/>
      <c r="K95" s="130"/>
      <c r="L95" s="117"/>
      <c r="M95" s="162"/>
      <c r="N95" s="34"/>
      <c r="O95" s="34"/>
    </row>
    <row r="96" spans="1:15" s="172" customFormat="1" ht="14.1" customHeight="1">
      <c r="A96" s="40" t="s">
        <v>1767</v>
      </c>
      <c r="B96" s="750"/>
      <c r="C96" s="86">
        <v>112.5</v>
      </c>
      <c r="D96" s="100"/>
      <c r="E96" s="100"/>
      <c r="F96" s="117"/>
      <c r="G96" s="130"/>
      <c r="H96" s="130"/>
      <c r="I96" s="100"/>
      <c r="J96" s="147"/>
      <c r="K96" s="130"/>
      <c r="L96" s="117"/>
      <c r="M96" s="162"/>
      <c r="N96" s="34"/>
      <c r="O96" s="34"/>
    </row>
    <row r="97" spans="1:15" s="172" customFormat="1" ht="14.1" customHeight="1">
      <c r="A97" s="47" t="s">
        <v>1768</v>
      </c>
      <c r="B97" s="746"/>
      <c r="C97" s="87">
        <v>150</v>
      </c>
      <c r="D97" s="101"/>
      <c r="E97" s="101"/>
      <c r="F97" s="118"/>
      <c r="G97" s="131"/>
      <c r="H97" s="131"/>
      <c r="I97" s="101"/>
      <c r="J97" s="148"/>
      <c r="K97" s="131"/>
      <c r="L97" s="118"/>
      <c r="M97" s="163"/>
      <c r="N97" s="34"/>
      <c r="O97" s="34"/>
    </row>
    <row r="98" spans="1:15" s="172" customFormat="1" ht="14.1" customHeight="1">
      <c r="A98" s="52" t="s">
        <v>1769</v>
      </c>
      <c r="B98" s="73" t="s">
        <v>1848</v>
      </c>
      <c r="C98" s="82">
        <v>60</v>
      </c>
      <c r="D98" s="102"/>
      <c r="E98" s="102"/>
      <c r="F98" s="120"/>
      <c r="G98" s="132"/>
      <c r="H98" s="132"/>
      <c r="I98" s="102"/>
      <c r="J98" s="149"/>
      <c r="K98" s="132"/>
      <c r="L98" s="120"/>
      <c r="M98" s="164"/>
      <c r="N98" s="34"/>
      <c r="O98" s="34"/>
    </row>
    <row r="99" spans="1:15" s="172" customFormat="1" ht="14.1" customHeight="1">
      <c r="A99" s="40" t="s">
        <v>1770</v>
      </c>
      <c r="B99" s="603" t="s">
        <v>1849</v>
      </c>
      <c r="C99" s="86">
        <v>100</v>
      </c>
      <c r="D99" s="99"/>
      <c r="E99" s="99"/>
      <c r="F99" s="119"/>
      <c r="G99" s="129"/>
      <c r="H99" s="129"/>
      <c r="I99" s="99"/>
      <c r="J99" s="146"/>
      <c r="K99" s="129"/>
      <c r="L99" s="119"/>
      <c r="M99" s="161"/>
      <c r="N99" s="34"/>
      <c r="O99" s="34"/>
    </row>
    <row r="100" spans="1:15" s="172" customFormat="1" ht="14.1" customHeight="1">
      <c r="A100" s="47" t="s">
        <v>1771</v>
      </c>
      <c r="B100" s="605"/>
      <c r="C100" s="87">
        <v>150</v>
      </c>
      <c r="D100" s="101"/>
      <c r="E100" s="101"/>
      <c r="F100" s="118"/>
      <c r="G100" s="131"/>
      <c r="H100" s="131"/>
      <c r="I100" s="101"/>
      <c r="J100" s="148"/>
      <c r="K100" s="131"/>
      <c r="L100" s="118"/>
      <c r="M100" s="163"/>
      <c r="N100" s="34"/>
      <c r="O100" s="34"/>
    </row>
    <row r="101" spans="1:15" s="172" customFormat="1" ht="14.1" customHeight="1">
      <c r="A101" s="40" t="s">
        <v>1772</v>
      </c>
      <c r="B101" s="603" t="s">
        <v>1850</v>
      </c>
      <c r="C101" s="86">
        <v>100</v>
      </c>
      <c r="D101" s="99"/>
      <c r="E101" s="99"/>
      <c r="F101" s="119"/>
      <c r="G101" s="129"/>
      <c r="H101" s="129"/>
      <c r="I101" s="99"/>
      <c r="J101" s="146"/>
      <c r="K101" s="129"/>
      <c r="L101" s="119"/>
      <c r="M101" s="161"/>
      <c r="N101" s="34"/>
      <c r="O101" s="34"/>
    </row>
    <row r="102" spans="1:15" s="172" customFormat="1" ht="14.1" customHeight="1">
      <c r="A102" s="40" t="s">
        <v>1773</v>
      </c>
      <c r="B102" s="604"/>
      <c r="C102" s="69">
        <v>125</v>
      </c>
      <c r="D102" s="102"/>
      <c r="E102" s="102"/>
      <c r="F102" s="120"/>
      <c r="G102" s="132"/>
      <c r="H102" s="132"/>
      <c r="I102" s="102"/>
      <c r="J102" s="149"/>
      <c r="K102" s="132"/>
      <c r="L102" s="120"/>
      <c r="M102" s="164"/>
      <c r="N102" s="34"/>
      <c r="O102" s="34"/>
    </row>
    <row r="103" spans="1:15" s="172" customFormat="1" ht="14.1" customHeight="1">
      <c r="A103" s="47" t="s">
        <v>1774</v>
      </c>
      <c r="B103" s="605"/>
      <c r="C103" s="87">
        <v>150</v>
      </c>
      <c r="D103" s="101"/>
      <c r="E103" s="101"/>
      <c r="F103" s="118"/>
      <c r="G103" s="131"/>
      <c r="H103" s="131"/>
      <c r="I103" s="101"/>
      <c r="J103" s="148"/>
      <c r="K103" s="131"/>
      <c r="L103" s="118"/>
      <c r="M103" s="163"/>
      <c r="N103" s="34"/>
      <c r="O103" s="34"/>
    </row>
    <row r="104" spans="1:15" ht="14.1" customHeight="1">
      <c r="A104" s="53" t="s">
        <v>1775</v>
      </c>
      <c r="B104" s="747" t="s">
        <v>1851</v>
      </c>
      <c r="C104" s="88">
        <v>50</v>
      </c>
      <c r="D104" s="105"/>
      <c r="E104" s="105"/>
      <c r="F104" s="119"/>
      <c r="G104" s="135"/>
      <c r="H104" s="135"/>
      <c r="I104" s="105"/>
      <c r="J104" s="146"/>
      <c r="K104" s="135"/>
      <c r="L104" s="119"/>
      <c r="M104" s="161"/>
    </row>
    <row r="105" spans="1:15" ht="14.1" customHeight="1">
      <c r="A105" s="54" t="s">
        <v>1776</v>
      </c>
      <c r="B105" s="748"/>
      <c r="C105" s="89">
        <v>100</v>
      </c>
      <c r="D105" s="106"/>
      <c r="E105" s="106"/>
      <c r="F105" s="117"/>
      <c r="G105" s="136"/>
      <c r="H105" s="136"/>
      <c r="I105" s="106"/>
      <c r="J105" s="147"/>
      <c r="K105" s="136"/>
      <c r="L105" s="117"/>
      <c r="M105" s="162"/>
    </row>
    <row r="106" spans="1:15" ht="14.1" customHeight="1">
      <c r="A106" s="42" t="s">
        <v>1777</v>
      </c>
      <c r="B106" s="749"/>
      <c r="C106" s="85">
        <v>150</v>
      </c>
      <c r="D106" s="101"/>
      <c r="E106" s="101"/>
      <c r="F106" s="118"/>
      <c r="G106" s="131"/>
      <c r="H106" s="131"/>
      <c r="I106" s="101"/>
      <c r="J106" s="148"/>
      <c r="K106" s="131"/>
      <c r="L106" s="118"/>
      <c r="M106" s="163"/>
    </row>
    <row r="107" spans="1:15" ht="14.1" customHeight="1">
      <c r="A107" s="55" t="s">
        <v>1778</v>
      </c>
      <c r="B107" s="78" t="s">
        <v>1852</v>
      </c>
      <c r="C107" s="90">
        <v>20</v>
      </c>
      <c r="D107" s="107"/>
      <c r="E107" s="107"/>
      <c r="F107" s="123"/>
      <c r="G107" s="137"/>
      <c r="H107" s="137"/>
      <c r="I107" s="107"/>
      <c r="J107" s="145"/>
      <c r="K107" s="137"/>
      <c r="L107" s="123"/>
      <c r="M107" s="160"/>
    </row>
    <row r="108" spans="1:15" ht="14.1" customHeight="1">
      <c r="A108" s="55" t="s">
        <v>1779</v>
      </c>
      <c r="B108" s="79" t="s">
        <v>1853</v>
      </c>
      <c r="C108" s="90">
        <v>10</v>
      </c>
      <c r="D108" s="107"/>
      <c r="E108" s="107"/>
      <c r="F108" s="123"/>
      <c r="G108" s="137"/>
      <c r="H108" s="137"/>
      <c r="I108" s="107"/>
      <c r="J108" s="145"/>
      <c r="K108" s="137"/>
      <c r="L108" s="123"/>
      <c r="M108" s="160"/>
    </row>
    <row r="109" spans="1:15" ht="30" customHeight="1">
      <c r="A109" s="55" t="s">
        <v>1780</v>
      </c>
      <c r="B109" s="79" t="s">
        <v>1854</v>
      </c>
      <c r="C109" s="90">
        <v>10</v>
      </c>
      <c r="D109" s="107"/>
      <c r="E109" s="107"/>
      <c r="F109" s="123"/>
      <c r="G109" s="137"/>
      <c r="H109" s="137"/>
      <c r="I109" s="107"/>
      <c r="J109" s="145"/>
      <c r="K109" s="137"/>
      <c r="L109" s="123"/>
      <c r="M109" s="160"/>
    </row>
    <row r="110" spans="1:15" s="172" customFormat="1" ht="14.1" customHeight="1">
      <c r="A110" s="56" t="s">
        <v>1781</v>
      </c>
      <c r="B110" s="603" t="s">
        <v>1652</v>
      </c>
      <c r="C110" s="83">
        <v>100</v>
      </c>
      <c r="D110" s="99"/>
      <c r="E110" s="99"/>
      <c r="F110" s="119"/>
      <c r="G110" s="129"/>
      <c r="H110" s="129"/>
      <c r="I110" s="99"/>
      <c r="J110" s="146"/>
      <c r="K110" s="129"/>
      <c r="L110" s="119"/>
      <c r="M110" s="119"/>
      <c r="N110" s="34"/>
      <c r="O110" s="34"/>
    </row>
    <row r="111" spans="1:15" s="172" customFormat="1" ht="14.1" customHeight="1">
      <c r="A111" s="57" t="s">
        <v>1782</v>
      </c>
      <c r="B111" s="604"/>
      <c r="C111" s="84">
        <v>130</v>
      </c>
      <c r="D111" s="100"/>
      <c r="E111" s="100"/>
      <c r="F111" s="117"/>
      <c r="G111" s="130"/>
      <c r="H111" s="130"/>
      <c r="I111" s="100"/>
      <c r="J111" s="147"/>
      <c r="K111" s="130"/>
      <c r="L111" s="117"/>
      <c r="M111" s="117"/>
      <c r="N111" s="34"/>
      <c r="O111" s="34"/>
    </row>
    <row r="112" spans="1:15" s="172" customFormat="1" ht="14.1" customHeight="1">
      <c r="A112" s="58" t="s">
        <v>1783</v>
      </c>
      <c r="B112" s="604"/>
      <c r="C112" s="69">
        <v>160</v>
      </c>
      <c r="D112" s="100"/>
      <c r="E112" s="100"/>
      <c r="F112" s="117"/>
      <c r="G112" s="130"/>
      <c r="H112" s="130"/>
      <c r="I112" s="100"/>
      <c r="J112" s="147"/>
      <c r="K112" s="130"/>
      <c r="L112" s="117"/>
      <c r="M112" s="117"/>
      <c r="N112" s="34"/>
      <c r="O112" s="34"/>
    </row>
    <row r="113" spans="1:15" s="172" customFormat="1" ht="14.1" customHeight="1">
      <c r="A113" s="58" t="s">
        <v>1784</v>
      </c>
      <c r="B113" s="604"/>
      <c r="C113" s="84">
        <v>190</v>
      </c>
      <c r="D113" s="100"/>
      <c r="E113" s="100"/>
      <c r="F113" s="117"/>
      <c r="G113" s="130"/>
      <c r="H113" s="130"/>
      <c r="I113" s="100"/>
      <c r="J113" s="147"/>
      <c r="K113" s="130"/>
      <c r="L113" s="117"/>
      <c r="M113" s="117"/>
      <c r="N113" s="34"/>
      <c r="O113" s="34"/>
    </row>
    <row r="114" spans="1:15" s="172" customFormat="1" ht="14.1" customHeight="1">
      <c r="A114" s="58" t="s">
        <v>1785</v>
      </c>
      <c r="B114" s="604"/>
      <c r="C114" s="84">
        <v>220</v>
      </c>
      <c r="D114" s="100"/>
      <c r="E114" s="100"/>
      <c r="F114" s="117"/>
      <c r="G114" s="130"/>
      <c r="H114" s="130"/>
      <c r="I114" s="100"/>
      <c r="J114" s="147"/>
      <c r="K114" s="130"/>
      <c r="L114" s="117"/>
      <c r="M114" s="117"/>
      <c r="N114" s="34"/>
      <c r="O114" s="34"/>
    </row>
    <row r="115" spans="1:15" s="172" customFormat="1" ht="14.1" customHeight="1">
      <c r="A115" s="57" t="s">
        <v>1786</v>
      </c>
      <c r="B115" s="604"/>
      <c r="C115" s="91">
        <v>250</v>
      </c>
      <c r="D115" s="100"/>
      <c r="E115" s="100"/>
      <c r="F115" s="117"/>
      <c r="G115" s="130"/>
      <c r="H115" s="130"/>
      <c r="I115" s="100"/>
      <c r="J115" s="147"/>
      <c r="K115" s="130"/>
      <c r="L115" s="117"/>
      <c r="M115" s="117"/>
      <c r="N115" s="34"/>
      <c r="O115" s="34"/>
    </row>
    <row r="116" spans="1:15" s="172" customFormat="1" ht="14.1" customHeight="1">
      <c r="A116" s="58" t="s">
        <v>1787</v>
      </c>
      <c r="B116" s="604"/>
      <c r="C116" s="84">
        <v>280</v>
      </c>
      <c r="D116" s="100"/>
      <c r="E116" s="100"/>
      <c r="F116" s="117"/>
      <c r="G116" s="130"/>
      <c r="H116" s="130"/>
      <c r="I116" s="100"/>
      <c r="J116" s="147"/>
      <c r="K116" s="130"/>
      <c r="L116" s="117"/>
      <c r="M116" s="117"/>
      <c r="N116" s="34"/>
      <c r="O116" s="34"/>
    </row>
    <row r="117" spans="1:15" s="172" customFormat="1" ht="14.1" customHeight="1">
      <c r="A117" s="57" t="s">
        <v>1788</v>
      </c>
      <c r="B117" s="604"/>
      <c r="C117" s="84">
        <v>340</v>
      </c>
      <c r="D117" s="100"/>
      <c r="E117" s="100"/>
      <c r="F117" s="117"/>
      <c r="G117" s="130"/>
      <c r="H117" s="130"/>
      <c r="I117" s="100"/>
      <c r="J117" s="147"/>
      <c r="K117" s="130"/>
      <c r="L117" s="117"/>
      <c r="M117" s="117"/>
      <c r="N117" s="34"/>
      <c r="O117" s="34"/>
    </row>
    <row r="118" spans="1:15" s="172" customFormat="1" ht="14.1" customHeight="1">
      <c r="A118" s="59" t="s">
        <v>1789</v>
      </c>
      <c r="B118" s="605"/>
      <c r="C118" s="87">
        <v>400</v>
      </c>
      <c r="D118" s="101"/>
      <c r="E118" s="101"/>
      <c r="F118" s="118"/>
      <c r="G118" s="131"/>
      <c r="H118" s="131"/>
      <c r="I118" s="101"/>
      <c r="J118" s="148"/>
      <c r="K118" s="131"/>
      <c r="L118" s="118"/>
      <c r="M118" s="118"/>
      <c r="N118" s="34"/>
      <c r="O118" s="34"/>
    </row>
    <row r="119" spans="1:15" s="172" customFormat="1" ht="14.1" customHeight="1">
      <c r="A119" s="60" t="s">
        <v>1790</v>
      </c>
      <c r="B119" s="72" t="s">
        <v>1855</v>
      </c>
      <c r="C119" s="82">
        <v>1250</v>
      </c>
      <c r="D119" s="98"/>
      <c r="E119" s="98"/>
      <c r="F119" s="123"/>
      <c r="G119" s="128"/>
      <c r="H119" s="128"/>
      <c r="I119" s="98"/>
      <c r="J119" s="145"/>
      <c r="K119" s="128"/>
      <c r="L119" s="123"/>
      <c r="M119" s="123"/>
      <c r="N119" s="34"/>
      <c r="O119" s="34"/>
    </row>
    <row r="120" spans="1:15" s="172" customFormat="1" ht="14.1" customHeight="1">
      <c r="A120" s="40" t="s">
        <v>1791</v>
      </c>
      <c r="B120" s="603" t="s">
        <v>1856</v>
      </c>
      <c r="C120" s="86">
        <v>150</v>
      </c>
      <c r="D120" s="99"/>
      <c r="E120" s="99"/>
      <c r="F120" s="119"/>
      <c r="G120" s="129"/>
      <c r="H120" s="129"/>
      <c r="I120" s="99"/>
      <c r="J120" s="146"/>
      <c r="K120" s="129"/>
      <c r="L120" s="119"/>
      <c r="M120" s="161"/>
      <c r="N120" s="34"/>
      <c r="O120" s="34"/>
    </row>
    <row r="121" spans="1:15" s="172" customFormat="1" ht="14.1" customHeight="1">
      <c r="A121" s="47" t="s">
        <v>1792</v>
      </c>
      <c r="B121" s="605"/>
      <c r="C121" s="87">
        <v>250</v>
      </c>
      <c r="D121" s="101"/>
      <c r="E121" s="101"/>
      <c r="F121" s="118"/>
      <c r="G121" s="131"/>
      <c r="H121" s="131"/>
      <c r="I121" s="101"/>
      <c r="J121" s="148"/>
      <c r="K121" s="131"/>
      <c r="L121" s="118"/>
      <c r="M121" s="163"/>
      <c r="N121" s="34"/>
      <c r="O121" s="34"/>
    </row>
    <row r="122" spans="1:15" s="172" customFormat="1" ht="14.1" customHeight="1">
      <c r="A122" s="40" t="s">
        <v>1793</v>
      </c>
      <c r="B122" s="603" t="s">
        <v>1857</v>
      </c>
      <c r="C122" s="86">
        <v>30</v>
      </c>
      <c r="D122" s="99"/>
      <c r="E122" s="99"/>
      <c r="F122" s="119"/>
      <c r="G122" s="129"/>
      <c r="H122" s="129"/>
      <c r="I122" s="99"/>
      <c r="J122" s="146"/>
      <c r="K122" s="129"/>
      <c r="L122" s="119"/>
      <c r="M122" s="161"/>
      <c r="N122" s="34"/>
      <c r="O122" s="34"/>
    </row>
    <row r="123" spans="1:15" s="172" customFormat="1" ht="14.1" customHeight="1">
      <c r="A123" s="40" t="s">
        <v>1794</v>
      </c>
      <c r="B123" s="604"/>
      <c r="C123" s="86">
        <f>25*1.5</f>
        <v>37.5</v>
      </c>
      <c r="D123" s="100"/>
      <c r="E123" s="100"/>
      <c r="F123" s="117"/>
      <c r="G123" s="130"/>
      <c r="H123" s="130"/>
      <c r="I123" s="100"/>
      <c r="J123" s="147"/>
      <c r="K123" s="130"/>
      <c r="L123" s="117"/>
      <c r="M123" s="162"/>
      <c r="N123" s="34"/>
      <c r="O123" s="34"/>
    </row>
    <row r="124" spans="1:15" s="172" customFormat="1" ht="14.1" customHeight="1">
      <c r="A124" s="40" t="s">
        <v>1795</v>
      </c>
      <c r="B124" s="604"/>
      <c r="C124" s="86">
        <v>45</v>
      </c>
      <c r="D124" s="100"/>
      <c r="E124" s="100"/>
      <c r="F124" s="117"/>
      <c r="G124" s="130"/>
      <c r="H124" s="130"/>
      <c r="I124" s="100"/>
      <c r="J124" s="147"/>
      <c r="K124" s="130"/>
      <c r="L124" s="117"/>
      <c r="M124" s="162"/>
      <c r="N124" s="34"/>
      <c r="O124" s="34"/>
    </row>
    <row r="125" spans="1:15" s="172" customFormat="1" ht="14.1" customHeight="1">
      <c r="A125" s="40" t="s">
        <v>1796</v>
      </c>
      <c r="B125" s="604"/>
      <c r="C125" s="86">
        <v>46.875</v>
      </c>
      <c r="D125" s="100"/>
      <c r="E125" s="100"/>
      <c r="F125" s="117"/>
      <c r="G125" s="130"/>
      <c r="H125" s="130"/>
      <c r="I125" s="100"/>
      <c r="J125" s="147"/>
      <c r="K125" s="130"/>
      <c r="L125" s="117"/>
      <c r="M125" s="162"/>
      <c r="N125" s="34"/>
      <c r="O125" s="34"/>
    </row>
    <row r="126" spans="1:15" s="172" customFormat="1" ht="14.1" customHeight="1">
      <c r="A126" s="40" t="s">
        <v>1797</v>
      </c>
      <c r="B126" s="604"/>
      <c r="C126" s="86">
        <f>35*1.5</f>
        <v>52.5</v>
      </c>
      <c r="D126" s="100"/>
      <c r="E126" s="100"/>
      <c r="F126" s="117"/>
      <c r="G126" s="130"/>
      <c r="H126" s="130"/>
      <c r="I126" s="100"/>
      <c r="J126" s="147"/>
      <c r="K126" s="130"/>
      <c r="L126" s="117"/>
      <c r="M126" s="162"/>
      <c r="N126" s="34"/>
      <c r="O126" s="34"/>
    </row>
    <row r="127" spans="1:15" s="172" customFormat="1" ht="14.1" customHeight="1">
      <c r="A127" s="40" t="s">
        <v>1798</v>
      </c>
      <c r="B127" s="604"/>
      <c r="C127" s="86">
        <v>56.25</v>
      </c>
      <c r="D127" s="100"/>
      <c r="E127" s="100"/>
      <c r="F127" s="117"/>
      <c r="G127" s="130"/>
      <c r="H127" s="130"/>
      <c r="I127" s="100"/>
      <c r="J127" s="147"/>
      <c r="K127" s="130"/>
      <c r="L127" s="117"/>
      <c r="M127" s="162"/>
      <c r="N127" s="34"/>
      <c r="O127" s="34"/>
    </row>
    <row r="128" spans="1:15" s="172" customFormat="1" ht="14.1" customHeight="1">
      <c r="A128" s="41" t="s">
        <v>1799</v>
      </c>
      <c r="B128" s="604"/>
      <c r="C128" s="84">
        <v>60</v>
      </c>
      <c r="D128" s="100"/>
      <c r="E128" s="100"/>
      <c r="F128" s="117"/>
      <c r="G128" s="130"/>
      <c r="H128" s="130"/>
      <c r="I128" s="100"/>
      <c r="J128" s="147"/>
      <c r="K128" s="130"/>
      <c r="L128" s="117"/>
      <c r="M128" s="162"/>
      <c r="N128" s="34"/>
      <c r="O128" s="34"/>
    </row>
    <row r="129" spans="1:15" s="172" customFormat="1" ht="14.1" customHeight="1">
      <c r="A129" s="41" t="s">
        <v>1800</v>
      </c>
      <c r="B129" s="604"/>
      <c r="C129" s="84">
        <v>65.625</v>
      </c>
      <c r="D129" s="100"/>
      <c r="E129" s="100"/>
      <c r="F129" s="117"/>
      <c r="G129" s="130"/>
      <c r="H129" s="130"/>
      <c r="I129" s="100"/>
      <c r="J129" s="147"/>
      <c r="K129" s="130"/>
      <c r="L129" s="117"/>
      <c r="M129" s="162"/>
      <c r="N129" s="34"/>
      <c r="O129" s="34"/>
    </row>
    <row r="130" spans="1:15" s="172" customFormat="1" ht="14.1" customHeight="1">
      <c r="A130" s="40" t="s">
        <v>1801</v>
      </c>
      <c r="B130" s="604"/>
      <c r="C130" s="86">
        <f>45*1.5</f>
        <v>67.5</v>
      </c>
      <c r="D130" s="100"/>
      <c r="E130" s="100"/>
      <c r="F130" s="117"/>
      <c r="G130" s="130"/>
      <c r="H130" s="130"/>
      <c r="I130" s="100"/>
      <c r="J130" s="147"/>
      <c r="K130" s="130"/>
      <c r="L130" s="117"/>
      <c r="M130" s="162"/>
      <c r="N130" s="34"/>
      <c r="O130" s="34"/>
    </row>
    <row r="131" spans="1:15" s="172" customFormat="1" ht="14.1" customHeight="1">
      <c r="A131" s="40" t="s">
        <v>1802</v>
      </c>
      <c r="B131" s="604"/>
      <c r="C131" s="86">
        <v>75</v>
      </c>
      <c r="D131" s="100"/>
      <c r="E131" s="100"/>
      <c r="F131" s="117"/>
      <c r="G131" s="130"/>
      <c r="H131" s="130"/>
      <c r="I131" s="100"/>
      <c r="J131" s="147"/>
      <c r="K131" s="130"/>
      <c r="L131" s="117"/>
      <c r="M131" s="162"/>
      <c r="N131" s="34"/>
      <c r="O131" s="34"/>
    </row>
    <row r="132" spans="1:15" s="172" customFormat="1" ht="14.1" customHeight="1">
      <c r="A132" s="40" t="s">
        <v>1803</v>
      </c>
      <c r="B132" s="604"/>
      <c r="C132" s="86">
        <v>84.375</v>
      </c>
      <c r="D132" s="100"/>
      <c r="E132" s="100"/>
      <c r="F132" s="117"/>
      <c r="G132" s="130"/>
      <c r="H132" s="130"/>
      <c r="I132" s="100"/>
      <c r="J132" s="147"/>
      <c r="K132" s="130"/>
      <c r="L132" s="117"/>
      <c r="M132" s="162"/>
      <c r="N132" s="34"/>
      <c r="O132" s="34"/>
    </row>
    <row r="133" spans="1:15" s="172" customFormat="1" ht="14.1" customHeight="1">
      <c r="A133" s="40" t="s">
        <v>1804</v>
      </c>
      <c r="B133" s="604"/>
      <c r="C133" s="86">
        <v>90</v>
      </c>
      <c r="D133" s="100"/>
      <c r="E133" s="100"/>
      <c r="F133" s="117"/>
      <c r="G133" s="130"/>
      <c r="H133" s="130"/>
      <c r="I133" s="100"/>
      <c r="J133" s="147"/>
      <c r="K133" s="130"/>
      <c r="L133" s="117"/>
      <c r="M133" s="162"/>
      <c r="N133" s="34"/>
      <c r="O133" s="34"/>
    </row>
    <row r="134" spans="1:15" s="172" customFormat="1" ht="14.1" customHeight="1">
      <c r="A134" s="40" t="s">
        <v>1805</v>
      </c>
      <c r="B134" s="604"/>
      <c r="C134" s="86">
        <v>93.75</v>
      </c>
      <c r="D134" s="100"/>
      <c r="E134" s="100"/>
      <c r="F134" s="117"/>
      <c r="G134" s="130"/>
      <c r="H134" s="130"/>
      <c r="I134" s="100"/>
      <c r="J134" s="147"/>
      <c r="K134" s="130"/>
      <c r="L134" s="117"/>
      <c r="M134" s="162"/>
      <c r="N134" s="34"/>
      <c r="O134" s="34"/>
    </row>
    <row r="135" spans="1:15" s="172" customFormat="1" ht="14.1" customHeight="1">
      <c r="A135" s="41" t="s">
        <v>1806</v>
      </c>
      <c r="B135" s="604"/>
      <c r="C135" s="84">
        <v>105</v>
      </c>
      <c r="D135" s="100"/>
      <c r="E135" s="100"/>
      <c r="F135" s="117"/>
      <c r="G135" s="130"/>
      <c r="H135" s="130"/>
      <c r="I135" s="100"/>
      <c r="J135" s="147"/>
      <c r="K135" s="130"/>
      <c r="L135" s="117"/>
      <c r="M135" s="162"/>
      <c r="N135" s="34"/>
      <c r="O135" s="34"/>
    </row>
    <row r="136" spans="1:15" s="172" customFormat="1" ht="14.1" customHeight="1">
      <c r="A136" s="42" t="s">
        <v>1807</v>
      </c>
      <c r="B136" s="604"/>
      <c r="C136" s="91">
        <f>75*1.5</f>
        <v>112.5</v>
      </c>
      <c r="D136" s="100"/>
      <c r="E136" s="100"/>
      <c r="F136" s="117"/>
      <c r="G136" s="130"/>
      <c r="H136" s="130"/>
      <c r="I136" s="100"/>
      <c r="J136" s="147"/>
      <c r="K136" s="130"/>
      <c r="L136" s="117"/>
      <c r="M136" s="162"/>
      <c r="N136" s="34"/>
      <c r="O136" s="34"/>
    </row>
    <row r="137" spans="1:15" s="172" customFormat="1" ht="14.1" customHeight="1">
      <c r="A137" s="42" t="s">
        <v>1808</v>
      </c>
      <c r="B137" s="604"/>
      <c r="C137" s="91">
        <v>140.625</v>
      </c>
      <c r="D137" s="100"/>
      <c r="E137" s="100"/>
      <c r="F137" s="117"/>
      <c r="G137" s="130"/>
      <c r="H137" s="130"/>
      <c r="I137" s="100"/>
      <c r="J137" s="147"/>
      <c r="K137" s="130"/>
      <c r="L137" s="117"/>
      <c r="M137" s="162"/>
      <c r="N137" s="34"/>
      <c r="O137" s="34"/>
    </row>
    <row r="138" spans="1:15" s="172" customFormat="1" ht="14.1" customHeight="1">
      <c r="A138" s="47" t="s">
        <v>1809</v>
      </c>
      <c r="B138" s="605"/>
      <c r="C138" s="87">
        <v>150</v>
      </c>
      <c r="D138" s="101"/>
      <c r="E138" s="101"/>
      <c r="F138" s="118"/>
      <c r="G138" s="131"/>
      <c r="H138" s="131"/>
      <c r="I138" s="101"/>
      <c r="J138" s="148"/>
      <c r="K138" s="131"/>
      <c r="L138" s="118"/>
      <c r="M138" s="163"/>
      <c r="N138" s="34"/>
      <c r="O138" s="34"/>
    </row>
    <row r="139" spans="1:15" ht="14.1" customHeight="1">
      <c r="A139" s="61" t="s">
        <v>1658</v>
      </c>
      <c r="B139" s="74" t="s">
        <v>1858</v>
      </c>
      <c r="C139" s="82">
        <v>100</v>
      </c>
      <c r="D139" s="98"/>
      <c r="E139" s="98"/>
      <c r="F139" s="123"/>
      <c r="G139" s="128"/>
      <c r="H139" s="128"/>
      <c r="I139" s="98"/>
      <c r="J139" s="145"/>
      <c r="K139" s="128"/>
      <c r="L139" s="123"/>
      <c r="M139" s="160"/>
    </row>
    <row r="140" spans="1:15" ht="14.1" customHeight="1">
      <c r="A140" s="62" t="s">
        <v>1810</v>
      </c>
      <c r="B140" s="744" t="s">
        <v>1859</v>
      </c>
      <c r="C140" s="92" t="s">
        <v>1868</v>
      </c>
      <c r="D140" s="99"/>
      <c r="E140" s="99"/>
      <c r="F140" s="119"/>
      <c r="G140" s="129"/>
      <c r="H140" s="129"/>
      <c r="I140" s="99"/>
      <c r="J140" s="146"/>
      <c r="K140" s="129"/>
      <c r="L140" s="119"/>
      <c r="M140" s="161"/>
    </row>
    <row r="141" spans="1:15" ht="14.1" customHeight="1">
      <c r="A141" s="41" t="s">
        <v>1811</v>
      </c>
      <c r="B141" s="745"/>
      <c r="C141" s="93" t="s">
        <v>1869</v>
      </c>
      <c r="D141" s="100"/>
      <c r="E141" s="100"/>
      <c r="F141" s="115"/>
      <c r="G141" s="130"/>
      <c r="H141" s="130"/>
      <c r="I141" s="100"/>
      <c r="J141" s="147"/>
      <c r="K141" s="130"/>
      <c r="L141" s="117"/>
      <c r="M141" s="162"/>
    </row>
    <row r="142" spans="1:15" ht="14.1" customHeight="1">
      <c r="A142" s="41" t="s">
        <v>1812</v>
      </c>
      <c r="B142" s="745"/>
      <c r="C142" s="93" t="s">
        <v>1870</v>
      </c>
      <c r="D142" s="100"/>
      <c r="E142" s="100"/>
      <c r="F142" s="115"/>
      <c r="G142" s="130"/>
      <c r="H142" s="130"/>
      <c r="I142" s="100"/>
      <c r="J142" s="147"/>
      <c r="K142" s="130"/>
      <c r="L142" s="117"/>
      <c r="M142" s="162"/>
    </row>
    <row r="143" spans="1:15" ht="14.1" customHeight="1">
      <c r="A143" s="41" t="s">
        <v>1813</v>
      </c>
      <c r="B143" s="745"/>
      <c r="C143" s="93" t="s">
        <v>1871</v>
      </c>
      <c r="D143" s="100"/>
      <c r="E143" s="100"/>
      <c r="F143" s="115"/>
      <c r="G143" s="130"/>
      <c r="H143" s="130"/>
      <c r="I143" s="100"/>
      <c r="J143" s="147"/>
      <c r="K143" s="130"/>
      <c r="L143" s="117"/>
      <c r="M143" s="162"/>
    </row>
    <row r="144" spans="1:15" ht="14.1" customHeight="1">
      <c r="A144" s="42" t="s">
        <v>1814</v>
      </c>
      <c r="B144" s="746"/>
      <c r="C144" s="94">
        <v>1250</v>
      </c>
      <c r="D144" s="101"/>
      <c r="E144" s="101"/>
      <c r="F144" s="116"/>
      <c r="G144" s="131"/>
      <c r="H144" s="131"/>
      <c r="I144" s="101"/>
      <c r="J144" s="148"/>
      <c r="K144" s="131"/>
      <c r="L144" s="118"/>
      <c r="M144" s="163"/>
    </row>
    <row r="145" spans="1:13" ht="14.1" customHeight="1">
      <c r="A145" s="62" t="s">
        <v>1815</v>
      </c>
      <c r="B145" s="744" t="s">
        <v>1860</v>
      </c>
      <c r="C145" s="92" t="s">
        <v>1872</v>
      </c>
      <c r="D145" s="99"/>
      <c r="E145" s="99"/>
      <c r="F145" s="114"/>
      <c r="G145" s="129"/>
      <c r="H145" s="129"/>
      <c r="I145" s="99"/>
      <c r="J145" s="146"/>
      <c r="K145" s="129"/>
      <c r="L145" s="119"/>
      <c r="M145" s="161"/>
    </row>
    <row r="146" spans="1:13" ht="14.1" customHeight="1">
      <c r="A146" s="41" t="s">
        <v>1816</v>
      </c>
      <c r="B146" s="745"/>
      <c r="C146" s="93" t="s">
        <v>1873</v>
      </c>
      <c r="D146" s="100"/>
      <c r="E146" s="100"/>
      <c r="F146" s="115"/>
      <c r="G146" s="130"/>
      <c r="H146" s="130"/>
      <c r="I146" s="100"/>
      <c r="J146" s="147"/>
      <c r="K146" s="130"/>
      <c r="L146" s="117"/>
      <c r="M146" s="162"/>
    </row>
    <row r="147" spans="1:13" ht="14.1" customHeight="1">
      <c r="A147" s="41" t="s">
        <v>1817</v>
      </c>
      <c r="B147" s="745"/>
      <c r="C147" s="93" t="s">
        <v>1874</v>
      </c>
      <c r="D147" s="100"/>
      <c r="E147" s="100"/>
      <c r="F147" s="115"/>
      <c r="G147" s="130"/>
      <c r="H147" s="130"/>
      <c r="I147" s="100"/>
      <c r="J147" s="147"/>
      <c r="K147" s="130"/>
      <c r="L147" s="117"/>
      <c r="M147" s="162"/>
    </row>
    <row r="148" spans="1:13" ht="14.1" customHeight="1">
      <c r="A148" s="41" t="s">
        <v>1818</v>
      </c>
      <c r="B148" s="745"/>
      <c r="C148" s="93" t="s">
        <v>1875</v>
      </c>
      <c r="D148" s="100"/>
      <c r="E148" s="100"/>
      <c r="F148" s="115"/>
      <c r="G148" s="130"/>
      <c r="H148" s="130"/>
      <c r="I148" s="100"/>
      <c r="J148" s="147"/>
      <c r="K148" s="130"/>
      <c r="L148" s="115"/>
      <c r="M148" s="167"/>
    </row>
    <row r="149" spans="1:13" ht="14.1" customHeight="1">
      <c r="A149" s="42" t="s">
        <v>1819</v>
      </c>
      <c r="B149" s="746"/>
      <c r="C149" s="94">
        <v>1250</v>
      </c>
      <c r="D149" s="101"/>
      <c r="E149" s="101"/>
      <c r="F149" s="116"/>
      <c r="G149" s="131"/>
      <c r="H149" s="131"/>
      <c r="I149" s="101"/>
      <c r="J149" s="148"/>
      <c r="K149" s="131"/>
      <c r="L149" s="116"/>
      <c r="M149" s="168"/>
    </row>
    <row r="150" spans="1:13" ht="14.1" customHeight="1">
      <c r="A150" s="43" t="s">
        <v>1820</v>
      </c>
      <c r="B150" s="744" t="s">
        <v>1861</v>
      </c>
      <c r="C150" s="92" t="s">
        <v>1876</v>
      </c>
      <c r="D150" s="99"/>
      <c r="E150" s="99"/>
      <c r="F150" s="114"/>
      <c r="G150" s="129"/>
      <c r="H150" s="129"/>
      <c r="I150" s="99"/>
      <c r="J150" s="146"/>
      <c r="K150" s="129"/>
      <c r="L150" s="114"/>
      <c r="M150" s="169"/>
    </row>
    <row r="151" spans="1:13" ht="14.1" customHeight="1">
      <c r="A151" s="41" t="s">
        <v>1821</v>
      </c>
      <c r="B151" s="745"/>
      <c r="C151" s="93" t="s">
        <v>1877</v>
      </c>
      <c r="D151" s="100"/>
      <c r="E151" s="100"/>
      <c r="F151" s="115"/>
      <c r="G151" s="130"/>
      <c r="H151" s="130"/>
      <c r="I151" s="100"/>
      <c r="J151" s="147"/>
      <c r="K151" s="130"/>
      <c r="L151" s="115"/>
      <c r="M151" s="167"/>
    </row>
    <row r="152" spans="1:13" ht="14.1" customHeight="1">
      <c r="A152" s="41" t="s">
        <v>1822</v>
      </c>
      <c r="B152" s="745"/>
      <c r="C152" s="93" t="s">
        <v>1878</v>
      </c>
      <c r="D152" s="100"/>
      <c r="E152" s="100"/>
      <c r="F152" s="115"/>
      <c r="G152" s="130"/>
      <c r="H152" s="130"/>
      <c r="I152" s="100"/>
      <c r="J152" s="147"/>
      <c r="K152" s="130"/>
      <c r="L152" s="115"/>
      <c r="M152" s="167"/>
    </row>
    <row r="153" spans="1:13" ht="14.1" customHeight="1">
      <c r="A153" s="41" t="s">
        <v>1823</v>
      </c>
      <c r="B153" s="750"/>
      <c r="C153" s="93" t="s">
        <v>1875</v>
      </c>
      <c r="D153" s="100"/>
      <c r="E153" s="100"/>
      <c r="F153" s="115"/>
      <c r="G153" s="130"/>
      <c r="H153" s="130"/>
      <c r="I153" s="100"/>
      <c r="J153" s="147"/>
      <c r="K153" s="130"/>
      <c r="L153" s="115"/>
      <c r="M153" s="167"/>
    </row>
    <row r="154" spans="1:13" ht="14.1" customHeight="1">
      <c r="A154" s="42" t="s">
        <v>1824</v>
      </c>
      <c r="B154" s="746"/>
      <c r="C154" s="94">
        <v>1250</v>
      </c>
      <c r="D154" s="101"/>
      <c r="E154" s="101"/>
      <c r="F154" s="116"/>
      <c r="G154" s="131"/>
      <c r="H154" s="131"/>
      <c r="I154" s="101"/>
      <c r="J154" s="148"/>
      <c r="K154" s="131"/>
      <c r="L154" s="116"/>
      <c r="M154" s="168"/>
    </row>
    <row r="155" spans="1:13" ht="13.5" customHeight="1">
      <c r="A155" s="43" t="s">
        <v>1825</v>
      </c>
      <c r="B155" s="744" t="s">
        <v>1862</v>
      </c>
      <c r="C155" s="83">
        <v>0</v>
      </c>
      <c r="D155" s="99"/>
      <c r="E155" s="99"/>
      <c r="F155" s="114"/>
      <c r="G155" s="129"/>
      <c r="H155" s="99"/>
      <c r="I155" s="99"/>
      <c r="J155" s="146"/>
      <c r="K155" s="133"/>
      <c r="L155" s="114"/>
      <c r="M155" s="169"/>
    </row>
    <row r="156" spans="1:13" ht="14.1" customHeight="1">
      <c r="A156" s="41" t="s">
        <v>1826</v>
      </c>
      <c r="B156" s="745"/>
      <c r="C156" s="84">
        <v>2</v>
      </c>
      <c r="D156" s="100"/>
      <c r="E156" s="100"/>
      <c r="F156" s="115"/>
      <c r="G156" s="130"/>
      <c r="H156" s="100"/>
      <c r="I156" s="100"/>
      <c r="J156" s="147"/>
      <c r="K156" s="155">
        <v>301910148</v>
      </c>
      <c r="L156" s="115"/>
      <c r="M156" s="167"/>
    </row>
    <row r="157" spans="1:13" ht="14.1" customHeight="1">
      <c r="A157" s="41" t="s">
        <v>1827</v>
      </c>
      <c r="B157" s="745"/>
      <c r="C157" s="84">
        <v>4</v>
      </c>
      <c r="D157" s="100"/>
      <c r="E157" s="100"/>
      <c r="F157" s="115"/>
      <c r="G157" s="130"/>
      <c r="H157" s="141"/>
      <c r="I157" s="100"/>
      <c r="J157" s="147"/>
      <c r="K157" s="155"/>
      <c r="L157" s="115"/>
      <c r="M157" s="167"/>
    </row>
    <row r="158" spans="1:13" ht="14.1" customHeight="1" thickBot="1">
      <c r="A158" s="63" t="s">
        <v>1828</v>
      </c>
      <c r="B158" s="752"/>
      <c r="C158" s="95">
        <v>20</v>
      </c>
      <c r="D158" s="102"/>
      <c r="E158" s="102"/>
      <c r="F158" s="124"/>
      <c r="G158" s="138"/>
      <c r="H158" s="138"/>
      <c r="I158" s="102"/>
      <c r="J158" s="152"/>
      <c r="K158" s="138"/>
      <c r="L158" s="124"/>
      <c r="M158" s="170"/>
    </row>
    <row r="159" spans="1:13" ht="14.1" customHeight="1" thickBot="1">
      <c r="A159" s="64"/>
      <c r="B159" s="742" t="s">
        <v>1863</v>
      </c>
      <c r="C159" s="743"/>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t="str">
        <f t="array" ref="H159">IF(COUNT(H7:H103,H106,H110:H154)&gt;0,SUM(H7:H103,H106,H110:H154),"")</f>
        <v/>
      </c>
      <c r="I159" s="108" t="str">
        <f t="array" ref="I159">IF(COUNT(I7:I103,I106,I110:I154)&gt;0,SUM(I7:I103,I106,I110:I154),"")</f>
        <v/>
      </c>
      <c r="J159" s="153"/>
      <c r="K159" s="108" t="str">
        <f t="array" ref="K159">IF(COUNT(K7:K103,K106,K110:K154)&gt;0,SUM(K7:K103,K106,K110:K154),"")</f>
        <v/>
      </c>
      <c r="L159" s="125"/>
      <c r="M159" s="171"/>
    </row>
    <row r="160" spans="1:13" ht="14.1" customHeight="1" thickBot="1">
      <c r="A160" s="64"/>
      <c r="B160" s="742" t="s">
        <v>1864</v>
      </c>
      <c r="C160" s="743"/>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301910148</v>
      </c>
      <c r="L160" s="125"/>
      <c r="M160" s="171"/>
    </row>
    <row r="161" spans="1:13" ht="14.1" customHeight="1" thickBot="1">
      <c r="A161" s="65"/>
      <c r="B161" s="742" t="s">
        <v>1865</v>
      </c>
      <c r="C161" s="743"/>
      <c r="D161" s="108" t="str">
        <f t="array" ref="D161">IF(COUNT(D159:D160)&gt;0,SUM(D159:D160),"")</f>
        <v/>
      </c>
      <c r="E161" s="108" t="str">
        <f t="array" ref="E161">IF(COUNT(E159:E160)&gt;0,SUM(E159:E160),"")</f>
        <v/>
      </c>
      <c r="F161" s="125"/>
      <c r="G161" s="108" t="str">
        <f t="array" ref="G161">IF(COUNT(G159:G160)&gt;0,SUM(G159:G160),"")</f>
        <v/>
      </c>
      <c r="H161" s="108" t="str">
        <f t="array" ref="H161">IF(COUNT(H159:H160)&gt;0,SUM(H159:H160),"")</f>
        <v/>
      </c>
      <c r="I161" s="108" t="str">
        <f t="array" ref="I161">IF(COUNT(I159:I160)&gt;0,SUM(I159:I160),"")</f>
        <v/>
      </c>
      <c r="J161" s="153"/>
      <c r="K161" s="108">
        <f t="array" ref="K161">IF(COUNT(K159:K160)&gt;0,SUM(K159:K160),"")</f>
        <v>301910148</v>
      </c>
      <c r="L161" s="125"/>
      <c r="M161" s="171"/>
    </row>
    <row r="162" spans="1:13">
      <c r="A162" s="66"/>
      <c r="B162" s="66"/>
      <c r="C162" s="66"/>
      <c r="D162" s="66"/>
      <c r="E162" s="66"/>
      <c r="F162" s="66"/>
      <c r="G162" s="66"/>
      <c r="H162" s="66"/>
      <c r="I162" s="66"/>
      <c r="J162" s="66"/>
      <c r="K162" s="66"/>
      <c r="L162" s="66"/>
      <c r="M162" s="66"/>
    </row>
    <row r="163" spans="1:13" ht="409.5" customHeight="1">
      <c r="A163" s="741" t="s">
        <v>1829</v>
      </c>
      <c r="B163" s="741"/>
      <c r="C163" s="741"/>
      <c r="D163" s="741"/>
      <c r="E163" s="741"/>
      <c r="F163" s="741"/>
      <c r="G163" s="741"/>
      <c r="H163" s="741"/>
      <c r="I163" s="741"/>
      <c r="J163" s="741"/>
      <c r="K163" s="741"/>
      <c r="L163" s="741"/>
      <c r="M163" s="741"/>
    </row>
    <row r="164" spans="1:13" ht="409.5" customHeight="1">
      <c r="A164" s="741"/>
      <c r="B164" s="741"/>
      <c r="C164" s="741"/>
      <c r="D164" s="741"/>
      <c r="E164" s="741"/>
      <c r="F164" s="741"/>
      <c r="G164" s="741"/>
      <c r="H164" s="741"/>
      <c r="I164" s="741"/>
      <c r="J164" s="741"/>
      <c r="K164" s="741"/>
      <c r="L164" s="741"/>
      <c r="M164" s="741"/>
    </row>
    <row r="165" spans="1:13">
      <c r="E165" s="110"/>
      <c r="G165" s="110"/>
      <c r="H165" s="110"/>
      <c r="I165" s="110"/>
      <c r="J165" s="110"/>
      <c r="K165" s="110"/>
      <c r="L165" s="110"/>
      <c r="M165" s="110"/>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515"/>
  <sheetViews>
    <sheetView view="pageBreakPreview" zoomScaleNormal="100" zoomScaleSheetLayoutView="100" workbookViewId="0"/>
  </sheetViews>
  <sheetFormatPr defaultRowHeight="11.25"/>
  <cols>
    <col min="1" max="1" width="12.625" style="28" customWidth="1"/>
    <col min="2" max="2" width="9.375" style="28" customWidth="1"/>
    <col min="3" max="3" width="7.75" style="28" customWidth="1"/>
    <col min="4" max="4" width="12.5" style="28" customWidth="1"/>
    <col min="5" max="5" width="13.125" style="28" customWidth="1"/>
    <col min="6" max="6" width="21" style="28" customWidth="1"/>
    <col min="7" max="7" width="13.375" style="28" customWidth="1"/>
    <col min="8" max="8" width="27.5" style="28" customWidth="1"/>
    <col min="9" max="11" width="11.625" style="28" customWidth="1"/>
    <col min="12" max="12" width="27.375" style="28" customWidth="1"/>
    <col min="13" max="18" width="11.625" style="28" customWidth="1"/>
    <col min="19" max="19" width="10.875" style="28" customWidth="1"/>
    <col min="20" max="21" width="7.625" style="28" bestFit="1" customWidth="1"/>
    <col min="22" max="27" width="9.625" style="28" customWidth="1"/>
    <col min="28" max="29" width="8.5" style="28" customWidth="1"/>
    <col min="30" max="30" width="12" style="28" customWidth="1"/>
    <col min="31" max="31" width="9" style="28" customWidth="1"/>
    <col min="32" max="16384" width="9" style="28"/>
  </cols>
  <sheetData>
    <row r="1" spans="1:31 16384:16384">
      <c r="A1" s="25" t="s">
        <v>0</v>
      </c>
      <c r="B1" s="15" t="s">
        <v>4</v>
      </c>
      <c r="D1" s="29"/>
      <c r="AD1" s="32"/>
      <c r="AE1" s="32"/>
    </row>
    <row r="2" spans="1:31 16384:16384">
      <c r="A2" s="25" t="s">
        <v>1</v>
      </c>
      <c r="B2" s="16">
        <v>46203</v>
      </c>
      <c r="D2" s="28" t="s">
        <v>122</v>
      </c>
      <c r="F2" s="28" t="s">
        <v>15</v>
      </c>
      <c r="G2" s="28" t="s">
        <v>19</v>
      </c>
    </row>
    <row r="3" spans="1:31 16384:16384" s="26" customFormat="1" ht="13.5" hidden="1">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c r="A4" s="754" t="s">
        <v>39</v>
      </c>
      <c r="B4" s="754" t="s">
        <v>42</v>
      </c>
      <c r="C4" s="756" t="s">
        <v>44</v>
      </c>
      <c r="D4" s="758" t="s">
        <v>47</v>
      </c>
      <c r="E4" s="758" t="s">
        <v>633</v>
      </c>
      <c r="F4" s="758" t="s">
        <v>50</v>
      </c>
      <c r="G4" s="758" t="s">
        <v>1648</v>
      </c>
      <c r="H4" s="763" t="s">
        <v>105</v>
      </c>
      <c r="I4" s="764"/>
      <c r="J4" s="764"/>
      <c r="K4" s="765"/>
      <c r="L4" s="763" t="s">
        <v>107</v>
      </c>
      <c r="M4" s="764"/>
      <c r="N4" s="764"/>
      <c r="O4" s="765"/>
      <c r="P4" s="760" t="s">
        <v>1659</v>
      </c>
      <c r="Q4" s="760" t="s">
        <v>1660</v>
      </c>
      <c r="R4" s="760" t="s">
        <v>1661</v>
      </c>
      <c r="S4" s="760" t="s">
        <v>1662</v>
      </c>
      <c r="T4" s="760" t="s">
        <v>1663</v>
      </c>
      <c r="U4" s="760" t="s">
        <v>1664</v>
      </c>
      <c r="V4" s="755" t="s">
        <v>1665</v>
      </c>
      <c r="W4" s="755" t="s">
        <v>66</v>
      </c>
      <c r="X4" s="755" t="s">
        <v>1667</v>
      </c>
      <c r="Y4" s="755" t="s">
        <v>1668</v>
      </c>
      <c r="Z4" s="755" t="s">
        <v>1669</v>
      </c>
      <c r="AA4" s="755" t="s">
        <v>1670</v>
      </c>
      <c r="AB4" s="755" t="s">
        <v>1671</v>
      </c>
      <c r="AC4" s="755" t="s">
        <v>1672</v>
      </c>
      <c r="XFD4"/>
    </row>
    <row r="5" spans="1:31 16384:16384" ht="32.450000000000003" customHeight="1">
      <c r="A5" s="755"/>
      <c r="B5" s="755"/>
      <c r="C5" s="757"/>
      <c r="D5" s="759"/>
      <c r="E5" s="759"/>
      <c r="F5" s="759"/>
      <c r="G5" s="759"/>
      <c r="H5" s="23" t="s">
        <v>55</v>
      </c>
      <c r="I5" s="18" t="s">
        <v>1654</v>
      </c>
      <c r="J5" s="18" t="s">
        <v>1655</v>
      </c>
      <c r="K5" s="23" t="s">
        <v>106</v>
      </c>
      <c r="L5" s="23" t="s">
        <v>55</v>
      </c>
      <c r="M5" s="18" t="s">
        <v>1654</v>
      </c>
      <c r="N5" s="18" t="s">
        <v>1655</v>
      </c>
      <c r="O5" s="23" t="s">
        <v>106</v>
      </c>
      <c r="P5" s="761"/>
      <c r="Q5" s="761"/>
      <c r="R5" s="761"/>
      <c r="S5" s="761"/>
      <c r="T5" s="761"/>
      <c r="U5" s="761"/>
      <c r="V5" s="762"/>
      <c r="W5" s="762"/>
      <c r="X5" s="762"/>
      <c r="Y5" s="762"/>
      <c r="Z5" s="762"/>
      <c r="AA5" s="762"/>
      <c r="AB5" s="762"/>
      <c r="AC5" s="762"/>
      <c r="XFD5"/>
    </row>
    <row r="6" spans="1:31 16384:16384">
      <c r="A6" s="27" t="s">
        <v>112</v>
      </c>
      <c r="B6" s="27" t="s">
        <v>114</v>
      </c>
      <c r="C6" s="27" t="s">
        <v>45</v>
      </c>
      <c r="D6" s="27" t="s">
        <v>123</v>
      </c>
      <c r="E6" s="27" t="s">
        <v>634</v>
      </c>
      <c r="F6" s="27" t="s">
        <v>1140</v>
      </c>
      <c r="G6" s="27" t="s">
        <v>90</v>
      </c>
      <c r="H6" s="27" t="s">
        <v>1652</v>
      </c>
      <c r="I6" s="30">
        <v>103789071.77191587</v>
      </c>
      <c r="J6" s="27" t="s">
        <v>108</v>
      </c>
      <c r="K6" s="30">
        <v>134925793.30349064</v>
      </c>
      <c r="L6" s="27" t="s">
        <v>1652</v>
      </c>
      <c r="M6" s="30">
        <v>103789071.77191587</v>
      </c>
      <c r="N6" s="27" t="s">
        <v>108</v>
      </c>
      <c r="O6" s="30">
        <v>134925793.30349064</v>
      </c>
      <c r="P6" s="30">
        <v>103789071.77191587</v>
      </c>
      <c r="Q6" s="30">
        <v>0</v>
      </c>
      <c r="R6" s="30">
        <v>0</v>
      </c>
      <c r="S6" s="31">
        <v>0</v>
      </c>
      <c r="T6" s="27" t="s">
        <v>17</v>
      </c>
      <c r="U6" s="27" t="s">
        <v>90</v>
      </c>
      <c r="V6" s="27" t="s">
        <v>1666</v>
      </c>
      <c r="W6" s="31">
        <v>0.1259144541655908</v>
      </c>
      <c r="X6" s="31">
        <v>1</v>
      </c>
      <c r="Y6" s="27" t="s">
        <v>90</v>
      </c>
      <c r="Z6" s="27" t="s">
        <v>90</v>
      </c>
      <c r="AA6" s="31" t="s">
        <v>90</v>
      </c>
      <c r="AB6" s="31" t="s">
        <v>90</v>
      </c>
      <c r="AC6" s="27" t="s">
        <v>90</v>
      </c>
    </row>
    <row r="7" spans="1:31 16384:16384">
      <c r="A7" s="27" t="s">
        <v>112</v>
      </c>
      <c r="B7" s="27" t="s">
        <v>115</v>
      </c>
      <c r="C7" s="27" t="s">
        <v>45</v>
      </c>
      <c r="D7" s="27" t="s">
        <v>124</v>
      </c>
      <c r="E7" s="27" t="s">
        <v>635</v>
      </c>
      <c r="F7" s="27" t="s">
        <v>1141</v>
      </c>
      <c r="G7" s="27" t="s">
        <v>90</v>
      </c>
      <c r="H7" s="27" t="s">
        <v>1652</v>
      </c>
      <c r="I7" s="30">
        <v>347106596.93797743</v>
      </c>
      <c r="J7" s="27" t="s">
        <v>108</v>
      </c>
      <c r="K7" s="30">
        <v>451238576.01937068</v>
      </c>
      <c r="L7" s="27" t="s">
        <v>1652</v>
      </c>
      <c r="M7" s="30">
        <v>347106596.93797743</v>
      </c>
      <c r="N7" s="27" t="s">
        <v>108</v>
      </c>
      <c r="O7" s="30">
        <v>451238576.01937068</v>
      </c>
      <c r="P7" s="30">
        <v>347106596.93797743</v>
      </c>
      <c r="Q7" s="30">
        <v>0</v>
      </c>
      <c r="R7" s="30">
        <v>0</v>
      </c>
      <c r="S7" s="31">
        <v>0</v>
      </c>
      <c r="T7" s="27" t="s">
        <v>24</v>
      </c>
      <c r="U7" s="27" t="s">
        <v>24</v>
      </c>
      <c r="V7" s="27" t="s">
        <v>24</v>
      </c>
      <c r="W7" s="31">
        <v>0.1259144541655908</v>
      </c>
      <c r="X7" s="31">
        <v>1</v>
      </c>
      <c r="Y7" s="27" t="s">
        <v>90</v>
      </c>
      <c r="Z7" s="27" t="s">
        <v>90</v>
      </c>
      <c r="AA7" s="31" t="s">
        <v>90</v>
      </c>
      <c r="AB7" s="31" t="s">
        <v>90</v>
      </c>
      <c r="AC7" s="27" t="s">
        <v>90</v>
      </c>
    </row>
    <row r="8" spans="1:31 16384:16384">
      <c r="A8" s="27" t="s">
        <v>112</v>
      </c>
      <c r="B8" s="27" t="s">
        <v>115</v>
      </c>
      <c r="C8" s="27" t="s">
        <v>45</v>
      </c>
      <c r="D8" s="27" t="s">
        <v>125</v>
      </c>
      <c r="E8" s="27" t="s">
        <v>636</v>
      </c>
      <c r="F8" s="27" t="s">
        <v>1142</v>
      </c>
      <c r="G8" s="27" t="s">
        <v>90</v>
      </c>
      <c r="H8" s="27" t="s">
        <v>1652</v>
      </c>
      <c r="I8" s="30">
        <v>40927633.222423732</v>
      </c>
      <c r="J8" s="27" t="s">
        <v>108</v>
      </c>
      <c r="K8" s="30">
        <v>53205923.189150855</v>
      </c>
      <c r="L8" s="27" t="s">
        <v>1652</v>
      </c>
      <c r="M8" s="30">
        <v>40927633.222423732</v>
      </c>
      <c r="N8" s="27" t="s">
        <v>108</v>
      </c>
      <c r="O8" s="30">
        <v>53205923.189150855</v>
      </c>
      <c r="P8" s="30">
        <v>40927633.222423732</v>
      </c>
      <c r="Q8" s="30">
        <v>0</v>
      </c>
      <c r="R8" s="30">
        <v>0</v>
      </c>
      <c r="S8" s="31">
        <v>0</v>
      </c>
      <c r="T8" s="27" t="s">
        <v>17</v>
      </c>
      <c r="U8" s="27" t="s">
        <v>90</v>
      </c>
      <c r="V8" s="27" t="s">
        <v>1666</v>
      </c>
      <c r="W8" s="31">
        <v>0.1259144541655908</v>
      </c>
      <c r="X8" s="31">
        <v>1</v>
      </c>
      <c r="Y8" s="27" t="s">
        <v>90</v>
      </c>
      <c r="Z8" s="27" t="s">
        <v>90</v>
      </c>
      <c r="AA8" s="31" t="s">
        <v>90</v>
      </c>
      <c r="AB8" s="31" t="s">
        <v>90</v>
      </c>
      <c r="AC8" s="27" t="s">
        <v>90</v>
      </c>
    </row>
    <row r="9" spans="1:31 16384:16384">
      <c r="A9" s="27" t="s">
        <v>112</v>
      </c>
      <c r="B9" s="27" t="s">
        <v>115</v>
      </c>
      <c r="C9" s="27" t="s">
        <v>45</v>
      </c>
      <c r="D9" s="27" t="s">
        <v>126</v>
      </c>
      <c r="E9" s="27" t="s">
        <v>637</v>
      </c>
      <c r="F9" s="27" t="s">
        <v>1143</v>
      </c>
      <c r="G9" s="27" t="s">
        <v>90</v>
      </c>
      <c r="H9" s="27" t="s">
        <v>1652</v>
      </c>
      <c r="I9" s="30">
        <v>110036557.69082002</v>
      </c>
      <c r="J9" s="27" t="s">
        <v>108</v>
      </c>
      <c r="K9" s="30">
        <v>143047524.99806604</v>
      </c>
      <c r="L9" s="27" t="s">
        <v>1652</v>
      </c>
      <c r="M9" s="30">
        <v>110036557.69082002</v>
      </c>
      <c r="N9" s="27" t="s">
        <v>108</v>
      </c>
      <c r="O9" s="30">
        <v>143047524.99806604</v>
      </c>
      <c r="P9" s="30">
        <v>110036557.69082002</v>
      </c>
      <c r="Q9" s="30">
        <v>0</v>
      </c>
      <c r="R9" s="30">
        <v>0</v>
      </c>
      <c r="S9" s="31">
        <v>0</v>
      </c>
      <c r="T9" s="27" t="s">
        <v>17</v>
      </c>
      <c r="U9" s="27" t="s">
        <v>90</v>
      </c>
      <c r="V9" s="27" t="s">
        <v>1666</v>
      </c>
      <c r="W9" s="31">
        <v>0.1259144541655908</v>
      </c>
      <c r="X9" s="31">
        <v>1</v>
      </c>
      <c r="Y9" s="27" t="s">
        <v>90</v>
      </c>
      <c r="Z9" s="27" t="s">
        <v>90</v>
      </c>
      <c r="AA9" s="31" t="s">
        <v>90</v>
      </c>
      <c r="AB9" s="31" t="s">
        <v>90</v>
      </c>
      <c r="AC9" s="27" t="s">
        <v>90</v>
      </c>
    </row>
    <row r="10" spans="1:31 16384:16384">
      <c r="A10" s="27" t="s">
        <v>112</v>
      </c>
      <c r="B10" s="27" t="s">
        <v>116</v>
      </c>
      <c r="C10" s="27" t="s">
        <v>45</v>
      </c>
      <c r="D10" s="27" t="s">
        <v>127</v>
      </c>
      <c r="E10" s="27" t="s">
        <v>638</v>
      </c>
      <c r="F10" s="27" t="s">
        <v>1144</v>
      </c>
      <c r="G10" s="27" t="s">
        <v>90</v>
      </c>
      <c r="H10" s="27" t="s">
        <v>1652</v>
      </c>
      <c r="I10" s="30">
        <v>69716709.33024779</v>
      </c>
      <c r="J10" s="27" t="s">
        <v>108</v>
      </c>
      <c r="K10" s="30">
        <v>90631722.129322141</v>
      </c>
      <c r="L10" s="27" t="s">
        <v>1652</v>
      </c>
      <c r="M10" s="30">
        <v>69716709.33024779</v>
      </c>
      <c r="N10" s="27" t="s">
        <v>108</v>
      </c>
      <c r="O10" s="30">
        <v>90631722.129322141</v>
      </c>
      <c r="P10" s="30">
        <v>69716709.33024779</v>
      </c>
      <c r="Q10" s="30">
        <v>0</v>
      </c>
      <c r="R10" s="30">
        <v>0</v>
      </c>
      <c r="S10" s="31">
        <v>0</v>
      </c>
      <c r="T10" s="27" t="s">
        <v>24</v>
      </c>
      <c r="U10" s="27" t="s">
        <v>24</v>
      </c>
      <c r="V10" s="27" t="s">
        <v>24</v>
      </c>
      <c r="W10" s="31">
        <v>0.1259144541655908</v>
      </c>
      <c r="X10" s="31">
        <v>1</v>
      </c>
      <c r="Y10" s="27" t="s">
        <v>90</v>
      </c>
      <c r="Z10" s="27" t="s">
        <v>90</v>
      </c>
      <c r="AA10" s="31" t="s">
        <v>90</v>
      </c>
      <c r="AB10" s="31" t="s">
        <v>90</v>
      </c>
      <c r="AC10" s="27" t="s">
        <v>90</v>
      </c>
    </row>
    <row r="11" spans="1:31 16384:16384">
      <c r="A11" s="27" t="s">
        <v>112</v>
      </c>
      <c r="B11" s="27" t="s">
        <v>116</v>
      </c>
      <c r="C11" s="27" t="s">
        <v>45</v>
      </c>
      <c r="D11" s="27" t="s">
        <v>128</v>
      </c>
      <c r="E11" s="27" t="s">
        <v>639</v>
      </c>
      <c r="F11" s="27" t="s">
        <v>1145</v>
      </c>
      <c r="G11" s="27" t="s">
        <v>90</v>
      </c>
      <c r="H11" s="27" t="s">
        <v>1652</v>
      </c>
      <c r="I11" s="30">
        <v>200031165.49908417</v>
      </c>
      <c r="J11" s="27" t="s">
        <v>108</v>
      </c>
      <c r="K11" s="30">
        <v>260040515.14880943</v>
      </c>
      <c r="L11" s="27" t="s">
        <v>1652</v>
      </c>
      <c r="M11" s="30">
        <v>200031165.49908417</v>
      </c>
      <c r="N11" s="27" t="s">
        <v>108</v>
      </c>
      <c r="O11" s="30">
        <v>260040515.14880943</v>
      </c>
      <c r="P11" s="30">
        <v>200031165.49908417</v>
      </c>
      <c r="Q11" s="30">
        <v>0</v>
      </c>
      <c r="R11" s="30">
        <v>0</v>
      </c>
      <c r="S11" s="31">
        <v>0</v>
      </c>
      <c r="T11" s="27" t="s">
        <v>24</v>
      </c>
      <c r="U11" s="27" t="s">
        <v>24</v>
      </c>
      <c r="V11" s="27" t="s">
        <v>24</v>
      </c>
      <c r="W11" s="31">
        <v>0.1259144541655908</v>
      </c>
      <c r="X11" s="31">
        <v>1</v>
      </c>
      <c r="Y11" s="27" t="s">
        <v>90</v>
      </c>
      <c r="Z11" s="27" t="s">
        <v>90</v>
      </c>
      <c r="AA11" s="31" t="s">
        <v>90</v>
      </c>
      <c r="AB11" s="31" t="s">
        <v>90</v>
      </c>
      <c r="AC11" s="27" t="s">
        <v>90</v>
      </c>
    </row>
    <row r="12" spans="1:31 16384:16384">
      <c r="A12" s="27" t="s">
        <v>112</v>
      </c>
      <c r="B12" s="27" t="s">
        <v>116</v>
      </c>
      <c r="C12" s="27" t="s">
        <v>45</v>
      </c>
      <c r="D12" s="27" t="s">
        <v>129</v>
      </c>
      <c r="E12" s="27" t="s">
        <v>640</v>
      </c>
      <c r="F12" s="27" t="s">
        <v>1146</v>
      </c>
      <c r="G12" s="27" t="s">
        <v>90</v>
      </c>
      <c r="H12" s="27" t="s">
        <v>1652</v>
      </c>
      <c r="I12" s="30">
        <v>34094684.809185565</v>
      </c>
      <c r="J12" s="27" t="s">
        <v>108</v>
      </c>
      <c r="K12" s="30">
        <v>44323090.251941234</v>
      </c>
      <c r="L12" s="27" t="s">
        <v>1652</v>
      </c>
      <c r="M12" s="30">
        <v>34094684.809185565</v>
      </c>
      <c r="N12" s="27" t="s">
        <v>108</v>
      </c>
      <c r="O12" s="30">
        <v>44323090.251941234</v>
      </c>
      <c r="P12" s="30">
        <v>34094684.809185565</v>
      </c>
      <c r="Q12" s="30">
        <v>0</v>
      </c>
      <c r="R12" s="30">
        <v>0</v>
      </c>
      <c r="S12" s="31">
        <v>0</v>
      </c>
      <c r="T12" s="27" t="s">
        <v>17</v>
      </c>
      <c r="U12" s="27" t="s">
        <v>90</v>
      </c>
      <c r="V12" s="27" t="s">
        <v>1666</v>
      </c>
      <c r="W12" s="31">
        <v>0.1259144541655908</v>
      </c>
      <c r="X12" s="31">
        <v>1</v>
      </c>
      <c r="Y12" s="27" t="s">
        <v>90</v>
      </c>
      <c r="Z12" s="27" t="s">
        <v>90</v>
      </c>
      <c r="AA12" s="31" t="s">
        <v>90</v>
      </c>
      <c r="AB12" s="31" t="s">
        <v>90</v>
      </c>
      <c r="AC12" s="27" t="s">
        <v>90</v>
      </c>
    </row>
    <row r="13" spans="1:31 16384:16384">
      <c r="A13" s="27" t="s">
        <v>112</v>
      </c>
      <c r="B13" s="27" t="s">
        <v>116</v>
      </c>
      <c r="C13" s="27" t="s">
        <v>45</v>
      </c>
      <c r="D13" s="27" t="s">
        <v>130</v>
      </c>
      <c r="E13" s="27" t="s">
        <v>641</v>
      </c>
      <c r="F13" s="27" t="s">
        <v>1147</v>
      </c>
      <c r="G13" s="27" t="s">
        <v>90</v>
      </c>
      <c r="H13" s="27" t="s">
        <v>1652</v>
      </c>
      <c r="I13" s="30">
        <v>215742757.98584229</v>
      </c>
      <c r="J13" s="27" t="s">
        <v>108</v>
      </c>
      <c r="K13" s="30">
        <v>280465585.38159502</v>
      </c>
      <c r="L13" s="27" t="s">
        <v>1652</v>
      </c>
      <c r="M13" s="30">
        <v>215742757.98584229</v>
      </c>
      <c r="N13" s="27" t="s">
        <v>108</v>
      </c>
      <c r="O13" s="30">
        <v>280465585.38159502</v>
      </c>
      <c r="P13" s="30">
        <v>215742757.98584229</v>
      </c>
      <c r="Q13" s="30">
        <v>0</v>
      </c>
      <c r="R13" s="30">
        <v>0</v>
      </c>
      <c r="S13" s="31">
        <v>0</v>
      </c>
      <c r="T13" s="27" t="s">
        <v>17</v>
      </c>
      <c r="U13" s="27" t="s">
        <v>90</v>
      </c>
      <c r="V13" s="27" t="s">
        <v>1666</v>
      </c>
      <c r="W13" s="31">
        <v>0.1259144541655908</v>
      </c>
      <c r="X13" s="31">
        <v>1</v>
      </c>
      <c r="Y13" s="27" t="s">
        <v>90</v>
      </c>
      <c r="Z13" s="27" t="s">
        <v>90</v>
      </c>
      <c r="AA13" s="31" t="s">
        <v>90</v>
      </c>
      <c r="AB13" s="31" t="s">
        <v>90</v>
      </c>
      <c r="AC13" s="27" t="s">
        <v>90</v>
      </c>
    </row>
    <row r="14" spans="1:31 16384:16384">
      <c r="A14" s="27" t="s">
        <v>112</v>
      </c>
      <c r="B14" s="27" t="s">
        <v>116</v>
      </c>
      <c r="C14" s="27" t="s">
        <v>45</v>
      </c>
      <c r="D14" s="27" t="s">
        <v>131</v>
      </c>
      <c r="E14" s="27" t="s">
        <v>642</v>
      </c>
      <c r="F14" s="27" t="s">
        <v>1148</v>
      </c>
      <c r="G14" s="27" t="s">
        <v>90</v>
      </c>
      <c r="H14" s="27" t="s">
        <v>1652</v>
      </c>
      <c r="I14" s="30">
        <v>201885220.04201618</v>
      </c>
      <c r="J14" s="27" t="s">
        <v>108</v>
      </c>
      <c r="K14" s="30">
        <v>262450786.05462104</v>
      </c>
      <c r="L14" s="27" t="s">
        <v>1652</v>
      </c>
      <c r="M14" s="30">
        <v>201885220.04201618</v>
      </c>
      <c r="N14" s="27" t="s">
        <v>108</v>
      </c>
      <c r="O14" s="30">
        <v>262450786.05462104</v>
      </c>
      <c r="P14" s="30">
        <v>201885220.04201618</v>
      </c>
      <c r="Q14" s="30">
        <v>0</v>
      </c>
      <c r="R14" s="30">
        <v>0</v>
      </c>
      <c r="S14" s="31">
        <v>0</v>
      </c>
      <c r="T14" s="27" t="s">
        <v>17</v>
      </c>
      <c r="U14" s="27" t="s">
        <v>90</v>
      </c>
      <c r="V14" s="27" t="s">
        <v>1666</v>
      </c>
      <c r="W14" s="31">
        <v>0.1259144541655908</v>
      </c>
      <c r="X14" s="31">
        <v>1</v>
      </c>
      <c r="Y14" s="27" t="s">
        <v>90</v>
      </c>
      <c r="Z14" s="27" t="s">
        <v>90</v>
      </c>
      <c r="AA14" s="31" t="s">
        <v>90</v>
      </c>
      <c r="AB14" s="31" t="s">
        <v>90</v>
      </c>
      <c r="AC14" s="27" t="s">
        <v>90</v>
      </c>
    </row>
    <row r="15" spans="1:31 16384:16384">
      <c r="A15" s="27" t="s">
        <v>112</v>
      </c>
      <c r="B15" s="27" t="s">
        <v>116</v>
      </c>
      <c r="C15" s="27" t="s">
        <v>45</v>
      </c>
      <c r="D15" s="27" t="s">
        <v>132</v>
      </c>
      <c r="E15" s="27" t="s">
        <v>643</v>
      </c>
      <c r="F15" s="27" t="s">
        <v>1149</v>
      </c>
      <c r="G15" s="27" t="s">
        <v>90</v>
      </c>
      <c r="H15" s="27" t="s">
        <v>1652</v>
      </c>
      <c r="I15" s="30">
        <v>467276558.95840937</v>
      </c>
      <c r="J15" s="27" t="s">
        <v>108</v>
      </c>
      <c r="K15" s="30">
        <v>607459526.6459322</v>
      </c>
      <c r="L15" s="27" t="s">
        <v>1652</v>
      </c>
      <c r="M15" s="30">
        <v>467276558.95840937</v>
      </c>
      <c r="N15" s="27" t="s">
        <v>108</v>
      </c>
      <c r="O15" s="30">
        <v>607459526.6459322</v>
      </c>
      <c r="P15" s="30">
        <v>467276558.95840937</v>
      </c>
      <c r="Q15" s="30">
        <v>0</v>
      </c>
      <c r="R15" s="30">
        <v>0</v>
      </c>
      <c r="S15" s="31">
        <v>0</v>
      </c>
      <c r="T15" s="27" t="s">
        <v>17</v>
      </c>
      <c r="U15" s="27" t="s">
        <v>90</v>
      </c>
      <c r="V15" s="27" t="s">
        <v>1666</v>
      </c>
      <c r="W15" s="31">
        <v>0.1259144541655908</v>
      </c>
      <c r="X15" s="31">
        <v>1</v>
      </c>
      <c r="Y15" s="27" t="s">
        <v>90</v>
      </c>
      <c r="Z15" s="27" t="s">
        <v>90</v>
      </c>
      <c r="AA15" s="31" t="s">
        <v>90</v>
      </c>
      <c r="AB15" s="31" t="s">
        <v>90</v>
      </c>
      <c r="AC15" s="27" t="s">
        <v>90</v>
      </c>
    </row>
    <row r="16" spans="1:31 16384:16384">
      <c r="A16" s="27" t="s">
        <v>112</v>
      </c>
      <c r="B16" s="27" t="s">
        <v>116</v>
      </c>
      <c r="C16" s="27" t="s">
        <v>45</v>
      </c>
      <c r="D16" s="27" t="s">
        <v>133</v>
      </c>
      <c r="E16" s="27" t="s">
        <v>644</v>
      </c>
      <c r="F16" s="27" t="s">
        <v>1150</v>
      </c>
      <c r="G16" s="27" t="s">
        <v>90</v>
      </c>
      <c r="H16" s="27" t="s">
        <v>1652</v>
      </c>
      <c r="I16" s="30">
        <v>251744261.46340841</v>
      </c>
      <c r="J16" s="27" t="s">
        <v>108</v>
      </c>
      <c r="K16" s="30">
        <v>327267539.90243095</v>
      </c>
      <c r="L16" s="27" t="s">
        <v>1652</v>
      </c>
      <c r="M16" s="30">
        <v>251744261.46340841</v>
      </c>
      <c r="N16" s="27" t="s">
        <v>108</v>
      </c>
      <c r="O16" s="30">
        <v>327267539.90243095</v>
      </c>
      <c r="P16" s="30">
        <v>251744261.46340841</v>
      </c>
      <c r="Q16" s="30">
        <v>0</v>
      </c>
      <c r="R16" s="30">
        <v>0</v>
      </c>
      <c r="S16" s="31">
        <v>0</v>
      </c>
      <c r="T16" s="27" t="s">
        <v>17</v>
      </c>
      <c r="U16" s="27" t="s">
        <v>90</v>
      </c>
      <c r="V16" s="27" t="s">
        <v>1666</v>
      </c>
      <c r="W16" s="31">
        <v>0.1259144541655908</v>
      </c>
      <c r="X16" s="31">
        <v>1</v>
      </c>
      <c r="Y16" s="27" t="s">
        <v>90</v>
      </c>
      <c r="Z16" s="27" t="s">
        <v>90</v>
      </c>
      <c r="AA16" s="31" t="s">
        <v>90</v>
      </c>
      <c r="AB16" s="31" t="s">
        <v>90</v>
      </c>
      <c r="AC16" s="27" t="s">
        <v>90</v>
      </c>
    </row>
    <row r="17" spans="1:29">
      <c r="A17" s="27" t="s">
        <v>112</v>
      </c>
      <c r="B17" s="27" t="s">
        <v>116</v>
      </c>
      <c r="C17" s="27" t="s">
        <v>45</v>
      </c>
      <c r="D17" s="27" t="s">
        <v>134</v>
      </c>
      <c r="E17" s="27" t="s">
        <v>645</v>
      </c>
      <c r="F17" s="27" t="s">
        <v>1151</v>
      </c>
      <c r="G17" s="27" t="s">
        <v>90</v>
      </c>
      <c r="H17" s="27" t="s">
        <v>1652</v>
      </c>
      <c r="I17" s="30">
        <v>677564334.32030475</v>
      </c>
      <c r="J17" s="27" t="s">
        <v>108</v>
      </c>
      <c r="K17" s="30">
        <v>880833634.61639619</v>
      </c>
      <c r="L17" s="27" t="s">
        <v>1652</v>
      </c>
      <c r="M17" s="30">
        <v>677564334.32030475</v>
      </c>
      <c r="N17" s="27" t="s">
        <v>108</v>
      </c>
      <c r="O17" s="30">
        <v>880833634.61639619</v>
      </c>
      <c r="P17" s="30">
        <v>677564334.32030475</v>
      </c>
      <c r="Q17" s="30">
        <v>0</v>
      </c>
      <c r="R17" s="30">
        <v>0</v>
      </c>
      <c r="S17" s="31">
        <v>0</v>
      </c>
      <c r="T17" s="27" t="s">
        <v>17</v>
      </c>
      <c r="U17" s="27" t="s">
        <v>90</v>
      </c>
      <c r="V17" s="27" t="s">
        <v>1666</v>
      </c>
      <c r="W17" s="31">
        <v>0.1259144541655908</v>
      </c>
      <c r="X17" s="31">
        <v>1</v>
      </c>
      <c r="Y17" s="27" t="s">
        <v>90</v>
      </c>
      <c r="Z17" s="27" t="s">
        <v>90</v>
      </c>
      <c r="AA17" s="31" t="s">
        <v>90</v>
      </c>
      <c r="AB17" s="31" t="s">
        <v>90</v>
      </c>
      <c r="AC17" s="27" t="s">
        <v>90</v>
      </c>
    </row>
    <row r="18" spans="1:29">
      <c r="A18" s="27" t="s">
        <v>112</v>
      </c>
      <c r="B18" s="27" t="s">
        <v>116</v>
      </c>
      <c r="C18" s="27" t="s">
        <v>45</v>
      </c>
      <c r="D18" s="27" t="s">
        <v>135</v>
      </c>
      <c r="E18" s="27" t="s">
        <v>646</v>
      </c>
      <c r="F18" s="27" t="s">
        <v>1152</v>
      </c>
      <c r="G18" s="27" t="s">
        <v>90</v>
      </c>
      <c r="H18" s="27" t="s">
        <v>1652</v>
      </c>
      <c r="I18" s="30">
        <v>283616042.3101142</v>
      </c>
      <c r="J18" s="27" t="s">
        <v>108</v>
      </c>
      <c r="K18" s="30">
        <v>368700855.0031485</v>
      </c>
      <c r="L18" s="27" t="s">
        <v>1652</v>
      </c>
      <c r="M18" s="30">
        <v>283616042.3101142</v>
      </c>
      <c r="N18" s="27" t="s">
        <v>108</v>
      </c>
      <c r="O18" s="30">
        <v>368700855.0031485</v>
      </c>
      <c r="P18" s="30">
        <v>283616042.3101142</v>
      </c>
      <c r="Q18" s="30">
        <v>0</v>
      </c>
      <c r="R18" s="30">
        <v>0</v>
      </c>
      <c r="S18" s="31">
        <v>0</v>
      </c>
      <c r="T18" s="27" t="s">
        <v>17</v>
      </c>
      <c r="U18" s="27" t="s">
        <v>90</v>
      </c>
      <c r="V18" s="27" t="s">
        <v>1666</v>
      </c>
      <c r="W18" s="31">
        <v>0.1259144541655908</v>
      </c>
      <c r="X18" s="31">
        <v>1</v>
      </c>
      <c r="Y18" s="27" t="s">
        <v>90</v>
      </c>
      <c r="Z18" s="27" t="s">
        <v>90</v>
      </c>
      <c r="AA18" s="31" t="s">
        <v>90</v>
      </c>
      <c r="AB18" s="31" t="s">
        <v>90</v>
      </c>
      <c r="AC18" s="27" t="s">
        <v>90</v>
      </c>
    </row>
    <row r="19" spans="1:29">
      <c r="A19" s="27" t="s">
        <v>112</v>
      </c>
      <c r="B19" s="27" t="s">
        <v>116</v>
      </c>
      <c r="C19" s="27" t="s">
        <v>45</v>
      </c>
      <c r="D19" s="27" t="s">
        <v>136</v>
      </c>
      <c r="E19" s="27" t="s">
        <v>647</v>
      </c>
      <c r="F19" s="27" t="s">
        <v>1153</v>
      </c>
      <c r="G19" s="27" t="s">
        <v>90</v>
      </c>
      <c r="H19" s="27" t="s">
        <v>1652</v>
      </c>
      <c r="I19" s="30">
        <v>610932756.17671216</v>
      </c>
      <c r="J19" s="27" t="s">
        <v>108</v>
      </c>
      <c r="K19" s="30">
        <v>794212583.02972591</v>
      </c>
      <c r="L19" s="27" t="s">
        <v>1652</v>
      </c>
      <c r="M19" s="30">
        <v>610932756.17671216</v>
      </c>
      <c r="N19" s="27" t="s">
        <v>108</v>
      </c>
      <c r="O19" s="30">
        <v>794212583.02972591</v>
      </c>
      <c r="P19" s="30">
        <v>610932756.17671216</v>
      </c>
      <c r="Q19" s="30">
        <v>0</v>
      </c>
      <c r="R19" s="30">
        <v>0</v>
      </c>
      <c r="S19" s="31">
        <v>0</v>
      </c>
      <c r="T19" s="27" t="s">
        <v>17</v>
      </c>
      <c r="U19" s="27" t="s">
        <v>90</v>
      </c>
      <c r="V19" s="27" t="s">
        <v>1666</v>
      </c>
      <c r="W19" s="31">
        <v>0.1259144541655908</v>
      </c>
      <c r="X19" s="31">
        <v>1</v>
      </c>
      <c r="Y19" s="27" t="s">
        <v>90</v>
      </c>
      <c r="Z19" s="27" t="s">
        <v>90</v>
      </c>
      <c r="AA19" s="31" t="s">
        <v>90</v>
      </c>
      <c r="AB19" s="31" t="s">
        <v>90</v>
      </c>
      <c r="AC19" s="27" t="s">
        <v>90</v>
      </c>
    </row>
    <row r="20" spans="1:29">
      <c r="A20" s="27" t="s">
        <v>112</v>
      </c>
      <c r="B20" s="27" t="s">
        <v>116</v>
      </c>
      <c r="C20" s="27" t="s">
        <v>45</v>
      </c>
      <c r="D20" s="27" t="s">
        <v>137</v>
      </c>
      <c r="E20" s="27" t="s">
        <v>648</v>
      </c>
      <c r="F20" s="27" t="s">
        <v>1154</v>
      </c>
      <c r="G20" s="27" t="s">
        <v>90</v>
      </c>
      <c r="H20" s="27" t="s">
        <v>1652</v>
      </c>
      <c r="I20" s="30">
        <v>34985237.370715305</v>
      </c>
      <c r="J20" s="27" t="s">
        <v>108</v>
      </c>
      <c r="K20" s="30">
        <v>45480808.5819299</v>
      </c>
      <c r="L20" s="27" t="s">
        <v>1652</v>
      </c>
      <c r="M20" s="30">
        <v>34985237.370715305</v>
      </c>
      <c r="N20" s="27" t="s">
        <v>108</v>
      </c>
      <c r="O20" s="30">
        <v>45480808.5819299</v>
      </c>
      <c r="P20" s="30">
        <v>34985237.370715305</v>
      </c>
      <c r="Q20" s="30">
        <v>0</v>
      </c>
      <c r="R20" s="30">
        <v>0</v>
      </c>
      <c r="S20" s="31">
        <v>0</v>
      </c>
      <c r="T20" s="27" t="s">
        <v>17</v>
      </c>
      <c r="U20" s="27" t="s">
        <v>90</v>
      </c>
      <c r="V20" s="27" t="s">
        <v>1666</v>
      </c>
      <c r="W20" s="31">
        <v>0.1259144541655908</v>
      </c>
      <c r="X20" s="31">
        <v>1</v>
      </c>
      <c r="Y20" s="27" t="s">
        <v>90</v>
      </c>
      <c r="Z20" s="27" t="s">
        <v>90</v>
      </c>
      <c r="AA20" s="31" t="s">
        <v>90</v>
      </c>
      <c r="AB20" s="31" t="s">
        <v>90</v>
      </c>
      <c r="AC20" s="27" t="s">
        <v>90</v>
      </c>
    </row>
    <row r="21" spans="1:29">
      <c r="A21" s="27" t="s">
        <v>112</v>
      </c>
      <c r="B21" s="27" t="s">
        <v>116</v>
      </c>
      <c r="C21" s="27" t="s">
        <v>45</v>
      </c>
      <c r="D21" s="27" t="s">
        <v>138</v>
      </c>
      <c r="E21" s="27" t="s">
        <v>649</v>
      </c>
      <c r="F21" s="27" t="s">
        <v>1155</v>
      </c>
      <c r="G21" s="27" t="s">
        <v>90</v>
      </c>
      <c r="H21" s="27" t="s">
        <v>1652</v>
      </c>
      <c r="I21" s="30">
        <v>68465533.734850571</v>
      </c>
      <c r="J21" s="27" t="s">
        <v>108</v>
      </c>
      <c r="K21" s="30">
        <v>89005193.855305746</v>
      </c>
      <c r="L21" s="27" t="s">
        <v>1652</v>
      </c>
      <c r="M21" s="30">
        <v>68465533.734850571</v>
      </c>
      <c r="N21" s="27" t="s">
        <v>108</v>
      </c>
      <c r="O21" s="30">
        <v>89005193.855305746</v>
      </c>
      <c r="P21" s="30">
        <v>68465533.734850571</v>
      </c>
      <c r="Q21" s="30">
        <v>0</v>
      </c>
      <c r="R21" s="30">
        <v>0</v>
      </c>
      <c r="S21" s="31">
        <v>0</v>
      </c>
      <c r="T21" s="27" t="s">
        <v>17</v>
      </c>
      <c r="U21" s="27" t="s">
        <v>90</v>
      </c>
      <c r="V21" s="27" t="s">
        <v>1666</v>
      </c>
      <c r="W21" s="31">
        <v>0.1259144541655908</v>
      </c>
      <c r="X21" s="31">
        <v>1</v>
      </c>
      <c r="Y21" s="27" t="s">
        <v>90</v>
      </c>
      <c r="Z21" s="27" t="s">
        <v>90</v>
      </c>
      <c r="AA21" s="31" t="s">
        <v>90</v>
      </c>
      <c r="AB21" s="31" t="s">
        <v>90</v>
      </c>
      <c r="AC21" s="27" t="s">
        <v>90</v>
      </c>
    </row>
    <row r="22" spans="1:29">
      <c r="A22" s="27" t="s">
        <v>112</v>
      </c>
      <c r="B22" s="27" t="s">
        <v>116</v>
      </c>
      <c r="C22" s="27" t="s">
        <v>45</v>
      </c>
      <c r="D22" s="27" t="s">
        <v>139</v>
      </c>
      <c r="E22" s="27" t="s">
        <v>650</v>
      </c>
      <c r="F22" s="27" t="s">
        <v>1156</v>
      </c>
      <c r="G22" s="27" t="s">
        <v>90</v>
      </c>
      <c r="H22" s="27" t="s">
        <v>1652</v>
      </c>
      <c r="I22" s="30">
        <v>58316632.56999927</v>
      </c>
      <c r="J22" s="27" t="s">
        <v>108</v>
      </c>
      <c r="K22" s="30">
        <v>75811622.340999052</v>
      </c>
      <c r="L22" s="27" t="s">
        <v>1652</v>
      </c>
      <c r="M22" s="30">
        <v>58316632.56999927</v>
      </c>
      <c r="N22" s="27" t="s">
        <v>108</v>
      </c>
      <c r="O22" s="30">
        <v>75811622.340999052</v>
      </c>
      <c r="P22" s="30">
        <v>58316632.56999927</v>
      </c>
      <c r="Q22" s="30">
        <v>0</v>
      </c>
      <c r="R22" s="30">
        <v>0</v>
      </c>
      <c r="S22" s="31">
        <v>0</v>
      </c>
      <c r="T22" s="27" t="s">
        <v>17</v>
      </c>
      <c r="U22" s="27" t="s">
        <v>90</v>
      </c>
      <c r="V22" s="27" t="s">
        <v>1666</v>
      </c>
      <c r="W22" s="31">
        <v>0.1259144541655908</v>
      </c>
      <c r="X22" s="31">
        <v>1</v>
      </c>
      <c r="Y22" s="27" t="s">
        <v>90</v>
      </c>
      <c r="Z22" s="27" t="s">
        <v>90</v>
      </c>
      <c r="AA22" s="31" t="s">
        <v>90</v>
      </c>
      <c r="AB22" s="31" t="s">
        <v>90</v>
      </c>
      <c r="AC22" s="27" t="s">
        <v>90</v>
      </c>
    </row>
    <row r="23" spans="1:29">
      <c r="A23" s="27" t="s">
        <v>112</v>
      </c>
      <c r="B23" s="27" t="s">
        <v>116</v>
      </c>
      <c r="C23" s="27" t="s">
        <v>45</v>
      </c>
      <c r="D23" s="27" t="s">
        <v>140</v>
      </c>
      <c r="E23" s="27" t="s">
        <v>651</v>
      </c>
      <c r="F23" s="27" t="s">
        <v>1157</v>
      </c>
      <c r="G23" s="27" t="s">
        <v>90</v>
      </c>
      <c r="H23" s="27" t="s">
        <v>1652</v>
      </c>
      <c r="I23" s="30">
        <v>166200172.66251367</v>
      </c>
      <c r="J23" s="27" t="s">
        <v>108</v>
      </c>
      <c r="K23" s="30">
        <v>216060224.4612678</v>
      </c>
      <c r="L23" s="27" t="s">
        <v>1652</v>
      </c>
      <c r="M23" s="30">
        <v>166200172.66251367</v>
      </c>
      <c r="N23" s="27" t="s">
        <v>108</v>
      </c>
      <c r="O23" s="30">
        <v>216060224.4612678</v>
      </c>
      <c r="P23" s="30">
        <v>166200172.66251367</v>
      </c>
      <c r="Q23" s="30">
        <v>0</v>
      </c>
      <c r="R23" s="30">
        <v>0</v>
      </c>
      <c r="S23" s="31">
        <v>0</v>
      </c>
      <c r="T23" s="27" t="s">
        <v>17</v>
      </c>
      <c r="U23" s="27" t="s">
        <v>90</v>
      </c>
      <c r="V23" s="27" t="s">
        <v>1666</v>
      </c>
      <c r="W23" s="31">
        <v>0.1259144541655908</v>
      </c>
      <c r="X23" s="31">
        <v>1</v>
      </c>
      <c r="Y23" s="27" t="s">
        <v>90</v>
      </c>
      <c r="Z23" s="27" t="s">
        <v>90</v>
      </c>
      <c r="AA23" s="31" t="s">
        <v>90</v>
      </c>
      <c r="AB23" s="31" t="s">
        <v>90</v>
      </c>
      <c r="AC23" s="27" t="s">
        <v>90</v>
      </c>
    </row>
    <row r="24" spans="1:29">
      <c r="A24" s="27" t="s">
        <v>112</v>
      </c>
      <c r="B24" s="27" t="s">
        <v>116</v>
      </c>
      <c r="C24" s="27" t="s">
        <v>45</v>
      </c>
      <c r="D24" s="27" t="s">
        <v>141</v>
      </c>
      <c r="E24" s="27" t="s">
        <v>652</v>
      </c>
      <c r="F24" s="27" t="s">
        <v>1158</v>
      </c>
      <c r="G24" s="27" t="s">
        <v>90</v>
      </c>
      <c r="H24" s="27" t="s">
        <v>1652</v>
      </c>
      <c r="I24" s="30">
        <v>306524700.38107759</v>
      </c>
      <c r="J24" s="27" t="s">
        <v>108</v>
      </c>
      <c r="K24" s="30">
        <v>398482110.49540091</v>
      </c>
      <c r="L24" s="27" t="s">
        <v>1652</v>
      </c>
      <c r="M24" s="30">
        <v>306524700.38107759</v>
      </c>
      <c r="N24" s="27" t="s">
        <v>108</v>
      </c>
      <c r="O24" s="30">
        <v>398482110.49540091</v>
      </c>
      <c r="P24" s="30">
        <v>306524700.38107759</v>
      </c>
      <c r="Q24" s="30">
        <v>0</v>
      </c>
      <c r="R24" s="30">
        <v>0</v>
      </c>
      <c r="S24" s="31">
        <v>0</v>
      </c>
      <c r="T24" s="27" t="s">
        <v>17</v>
      </c>
      <c r="U24" s="27" t="s">
        <v>90</v>
      </c>
      <c r="V24" s="27" t="s">
        <v>1666</v>
      </c>
      <c r="W24" s="31">
        <v>0.1259144541655908</v>
      </c>
      <c r="X24" s="31">
        <v>1</v>
      </c>
      <c r="Y24" s="27" t="s">
        <v>90</v>
      </c>
      <c r="Z24" s="27" t="s">
        <v>90</v>
      </c>
      <c r="AA24" s="31" t="s">
        <v>90</v>
      </c>
      <c r="AB24" s="31" t="s">
        <v>90</v>
      </c>
      <c r="AC24" s="27" t="s">
        <v>90</v>
      </c>
    </row>
    <row r="25" spans="1:29">
      <c r="A25" s="27" t="s">
        <v>112</v>
      </c>
      <c r="B25" s="27" t="s">
        <v>117</v>
      </c>
      <c r="C25" s="27" t="s">
        <v>45</v>
      </c>
      <c r="D25" s="27" t="s">
        <v>142</v>
      </c>
      <c r="E25" s="27" t="s">
        <v>653</v>
      </c>
      <c r="F25" s="27" t="s">
        <v>1159</v>
      </c>
      <c r="G25" s="27" t="s">
        <v>90</v>
      </c>
      <c r="H25" s="27" t="s">
        <v>1652</v>
      </c>
      <c r="I25" s="30">
        <v>36679632.922631837</v>
      </c>
      <c r="J25" s="27" t="s">
        <v>108</v>
      </c>
      <c r="K25" s="30">
        <v>47683522.799421385</v>
      </c>
      <c r="L25" s="27" t="s">
        <v>1652</v>
      </c>
      <c r="M25" s="30">
        <v>36679632.922631837</v>
      </c>
      <c r="N25" s="27" t="s">
        <v>108</v>
      </c>
      <c r="O25" s="30">
        <v>47683522.799421385</v>
      </c>
      <c r="P25" s="30">
        <v>36679632.922631837</v>
      </c>
      <c r="Q25" s="30">
        <v>0</v>
      </c>
      <c r="R25" s="30">
        <v>0</v>
      </c>
      <c r="S25" s="31">
        <v>0</v>
      </c>
      <c r="T25" s="27" t="s">
        <v>17</v>
      </c>
      <c r="U25" s="27" t="s">
        <v>90</v>
      </c>
      <c r="V25" s="27" t="s">
        <v>1666</v>
      </c>
      <c r="W25" s="31">
        <v>0.1259144541655908</v>
      </c>
      <c r="X25" s="31">
        <v>1</v>
      </c>
      <c r="Y25" s="27" t="s">
        <v>90</v>
      </c>
      <c r="Z25" s="27" t="s">
        <v>90</v>
      </c>
      <c r="AA25" s="31" t="s">
        <v>90</v>
      </c>
      <c r="AB25" s="31" t="s">
        <v>90</v>
      </c>
      <c r="AC25" s="27" t="s">
        <v>90</v>
      </c>
    </row>
    <row r="26" spans="1:29">
      <c r="A26" s="27" t="s">
        <v>112</v>
      </c>
      <c r="B26" s="27" t="s">
        <v>118</v>
      </c>
      <c r="C26" s="27" t="s">
        <v>45</v>
      </c>
      <c r="D26" s="27" t="s">
        <v>143</v>
      </c>
      <c r="E26" s="27" t="s">
        <v>654</v>
      </c>
      <c r="F26" s="27" t="s">
        <v>1160</v>
      </c>
      <c r="G26" s="27" t="s">
        <v>90</v>
      </c>
      <c r="H26" s="27" t="s">
        <v>1652</v>
      </c>
      <c r="I26" s="30">
        <v>223646895.89590231</v>
      </c>
      <c r="J26" s="27" t="s">
        <v>108</v>
      </c>
      <c r="K26" s="30">
        <v>290740964.66467297</v>
      </c>
      <c r="L26" s="27" t="s">
        <v>1652</v>
      </c>
      <c r="M26" s="30">
        <v>223646895.89590231</v>
      </c>
      <c r="N26" s="27" t="s">
        <v>108</v>
      </c>
      <c r="O26" s="30">
        <v>290740964.66467297</v>
      </c>
      <c r="P26" s="30">
        <v>223646895.89590231</v>
      </c>
      <c r="Q26" s="30">
        <v>0</v>
      </c>
      <c r="R26" s="30">
        <v>0</v>
      </c>
      <c r="S26" s="31">
        <v>0</v>
      </c>
      <c r="T26" s="27" t="s">
        <v>17</v>
      </c>
      <c r="U26" s="27" t="s">
        <v>90</v>
      </c>
      <c r="V26" s="27" t="s">
        <v>1666</v>
      </c>
      <c r="W26" s="31">
        <v>0.1259144541655908</v>
      </c>
      <c r="X26" s="31">
        <v>1</v>
      </c>
      <c r="Y26" s="27" t="s">
        <v>90</v>
      </c>
      <c r="Z26" s="27" t="s">
        <v>90</v>
      </c>
      <c r="AA26" s="31" t="s">
        <v>90</v>
      </c>
      <c r="AB26" s="31" t="s">
        <v>90</v>
      </c>
      <c r="AC26" s="27" t="s">
        <v>90</v>
      </c>
    </row>
    <row r="27" spans="1:29">
      <c r="A27" s="27" t="s">
        <v>112</v>
      </c>
      <c r="B27" s="27" t="s">
        <v>119</v>
      </c>
      <c r="C27" s="27" t="s">
        <v>45</v>
      </c>
      <c r="D27" s="27" t="s">
        <v>144</v>
      </c>
      <c r="E27" s="27" t="s">
        <v>655</v>
      </c>
      <c r="F27" s="27" t="s">
        <v>1161</v>
      </c>
      <c r="G27" s="27" t="s">
        <v>90</v>
      </c>
      <c r="H27" s="27" t="s">
        <v>1652</v>
      </c>
      <c r="I27" s="30">
        <v>38438981.794954307</v>
      </c>
      <c r="J27" s="27" t="s">
        <v>108</v>
      </c>
      <c r="K27" s="30">
        <v>49970676.333440602</v>
      </c>
      <c r="L27" s="27" t="s">
        <v>1652</v>
      </c>
      <c r="M27" s="30">
        <v>38438981.794954307</v>
      </c>
      <c r="N27" s="27" t="s">
        <v>108</v>
      </c>
      <c r="O27" s="30">
        <v>49970676.333440602</v>
      </c>
      <c r="P27" s="30">
        <v>38438981.794954307</v>
      </c>
      <c r="Q27" s="30">
        <v>0</v>
      </c>
      <c r="R27" s="30">
        <v>0</v>
      </c>
      <c r="S27" s="31">
        <v>0</v>
      </c>
      <c r="T27" s="27" t="s">
        <v>17</v>
      </c>
      <c r="U27" s="27" t="s">
        <v>90</v>
      </c>
      <c r="V27" s="27" t="s">
        <v>1666</v>
      </c>
      <c r="W27" s="31">
        <v>0.1259144541655908</v>
      </c>
      <c r="X27" s="31">
        <v>1</v>
      </c>
      <c r="Y27" s="27" t="s">
        <v>90</v>
      </c>
      <c r="Z27" s="27" t="s">
        <v>90</v>
      </c>
      <c r="AA27" s="31" t="s">
        <v>90</v>
      </c>
      <c r="AB27" s="31" t="s">
        <v>90</v>
      </c>
      <c r="AC27" s="27" t="s">
        <v>90</v>
      </c>
    </row>
    <row r="28" spans="1:29">
      <c r="A28" s="27" t="s">
        <v>112</v>
      </c>
      <c r="B28" s="27" t="s">
        <v>119</v>
      </c>
      <c r="C28" s="27" t="s">
        <v>45</v>
      </c>
      <c r="D28" s="27" t="s">
        <v>145</v>
      </c>
      <c r="E28" s="27" t="s">
        <v>656</v>
      </c>
      <c r="F28" s="27" t="s">
        <v>1162</v>
      </c>
      <c r="G28" s="27" t="s">
        <v>90</v>
      </c>
      <c r="H28" s="27" t="s">
        <v>1652</v>
      </c>
      <c r="I28" s="30">
        <v>200377362.02283502</v>
      </c>
      <c r="J28" s="27" t="s">
        <v>108</v>
      </c>
      <c r="K28" s="30">
        <v>260490570.62968555</v>
      </c>
      <c r="L28" s="27" t="s">
        <v>1652</v>
      </c>
      <c r="M28" s="30">
        <v>200377362.02283502</v>
      </c>
      <c r="N28" s="27" t="s">
        <v>108</v>
      </c>
      <c r="O28" s="30">
        <v>260490570.62968555</v>
      </c>
      <c r="P28" s="30">
        <v>200377362.02283502</v>
      </c>
      <c r="Q28" s="30">
        <v>0</v>
      </c>
      <c r="R28" s="30">
        <v>0</v>
      </c>
      <c r="S28" s="31">
        <v>0</v>
      </c>
      <c r="T28" s="27" t="s">
        <v>17</v>
      </c>
      <c r="U28" s="27" t="s">
        <v>90</v>
      </c>
      <c r="V28" s="27" t="s">
        <v>1666</v>
      </c>
      <c r="W28" s="31">
        <v>0.1259144541655908</v>
      </c>
      <c r="X28" s="31">
        <v>1</v>
      </c>
      <c r="Y28" s="27" t="s">
        <v>90</v>
      </c>
      <c r="Z28" s="27" t="s">
        <v>90</v>
      </c>
      <c r="AA28" s="31" t="s">
        <v>90</v>
      </c>
      <c r="AB28" s="31" t="s">
        <v>90</v>
      </c>
      <c r="AC28" s="27" t="s">
        <v>90</v>
      </c>
    </row>
    <row r="29" spans="1:29">
      <c r="A29" s="27" t="s">
        <v>112</v>
      </c>
      <c r="B29" s="27" t="s">
        <v>120</v>
      </c>
      <c r="C29" s="27" t="s">
        <v>45</v>
      </c>
      <c r="D29" s="27" t="s">
        <v>146</v>
      </c>
      <c r="E29" s="27" t="s">
        <v>657</v>
      </c>
      <c r="F29" s="27" t="s">
        <v>1163</v>
      </c>
      <c r="G29" s="27" t="s">
        <v>90</v>
      </c>
      <c r="H29" s="27" t="s">
        <v>1652</v>
      </c>
      <c r="I29" s="30">
        <v>168283219.131688</v>
      </c>
      <c r="J29" s="27" t="s">
        <v>108</v>
      </c>
      <c r="K29" s="30">
        <v>218768184.87119439</v>
      </c>
      <c r="L29" s="27" t="s">
        <v>1652</v>
      </c>
      <c r="M29" s="30">
        <v>168283219.131688</v>
      </c>
      <c r="N29" s="27" t="s">
        <v>108</v>
      </c>
      <c r="O29" s="30">
        <v>218768184.87119439</v>
      </c>
      <c r="P29" s="30">
        <v>168283219.131688</v>
      </c>
      <c r="Q29" s="30">
        <v>0</v>
      </c>
      <c r="R29" s="30">
        <v>0</v>
      </c>
      <c r="S29" s="31">
        <v>0</v>
      </c>
      <c r="T29" s="27" t="s">
        <v>17</v>
      </c>
      <c r="U29" s="27" t="s">
        <v>90</v>
      </c>
      <c r="V29" s="27" t="s">
        <v>1666</v>
      </c>
      <c r="W29" s="31">
        <v>0.1259144541655908</v>
      </c>
      <c r="X29" s="31">
        <v>1</v>
      </c>
      <c r="Y29" s="27" t="s">
        <v>90</v>
      </c>
      <c r="Z29" s="27" t="s">
        <v>90</v>
      </c>
      <c r="AA29" s="31" t="s">
        <v>90</v>
      </c>
      <c r="AB29" s="31" t="s">
        <v>90</v>
      </c>
      <c r="AC29" s="27" t="s">
        <v>90</v>
      </c>
    </row>
    <row r="30" spans="1:29">
      <c r="A30" s="27" t="s">
        <v>112</v>
      </c>
      <c r="B30" s="27" t="s">
        <v>43</v>
      </c>
      <c r="C30" s="27" t="s">
        <v>45</v>
      </c>
      <c r="D30" s="27" t="s">
        <v>147</v>
      </c>
      <c r="E30" s="27" t="s">
        <v>658</v>
      </c>
      <c r="F30" s="27" t="s">
        <v>1164</v>
      </c>
      <c r="G30" s="27" t="s">
        <v>90</v>
      </c>
      <c r="H30" s="27" t="s">
        <v>1652</v>
      </c>
      <c r="I30" s="30">
        <v>151661436.54114199</v>
      </c>
      <c r="J30" s="27" t="s">
        <v>108</v>
      </c>
      <c r="K30" s="30">
        <v>197159867.50348458</v>
      </c>
      <c r="L30" s="27" t="s">
        <v>1652</v>
      </c>
      <c r="M30" s="30">
        <v>151661436.54114199</v>
      </c>
      <c r="N30" s="27" t="s">
        <v>108</v>
      </c>
      <c r="O30" s="30">
        <v>197159867.50348458</v>
      </c>
      <c r="P30" s="30">
        <v>151661436.54114199</v>
      </c>
      <c r="Q30" s="30">
        <v>0</v>
      </c>
      <c r="R30" s="30">
        <v>0</v>
      </c>
      <c r="S30" s="31">
        <v>0</v>
      </c>
      <c r="T30" s="27" t="s">
        <v>24</v>
      </c>
      <c r="U30" s="27" t="s">
        <v>24</v>
      </c>
      <c r="V30" s="27" t="s">
        <v>24</v>
      </c>
      <c r="W30" s="31">
        <v>0.1259144541655908</v>
      </c>
      <c r="X30" s="31">
        <v>1</v>
      </c>
      <c r="Y30" s="27" t="s">
        <v>90</v>
      </c>
      <c r="Z30" s="27" t="s">
        <v>90</v>
      </c>
      <c r="AA30" s="31" t="s">
        <v>90</v>
      </c>
      <c r="AB30" s="31" t="s">
        <v>90</v>
      </c>
      <c r="AC30" s="27" t="s">
        <v>90</v>
      </c>
    </row>
    <row r="31" spans="1:29">
      <c r="A31" s="27" t="s">
        <v>112</v>
      </c>
      <c r="B31" s="27" t="s">
        <v>43</v>
      </c>
      <c r="C31" s="27" t="s">
        <v>45</v>
      </c>
      <c r="D31" s="27" t="s">
        <v>148</v>
      </c>
      <c r="E31" s="27" t="s">
        <v>659</v>
      </c>
      <c r="F31" s="27" t="s">
        <v>1165</v>
      </c>
      <c r="G31" s="27" t="s">
        <v>90</v>
      </c>
      <c r="H31" s="27" t="s">
        <v>1652</v>
      </c>
      <c r="I31" s="30">
        <v>172988110.14120954</v>
      </c>
      <c r="J31" s="27" t="s">
        <v>108</v>
      </c>
      <c r="K31" s="30">
        <v>224884543.18357241</v>
      </c>
      <c r="L31" s="27" t="s">
        <v>1652</v>
      </c>
      <c r="M31" s="30">
        <v>172988110.14120954</v>
      </c>
      <c r="N31" s="27" t="s">
        <v>108</v>
      </c>
      <c r="O31" s="30">
        <v>224884543.18357241</v>
      </c>
      <c r="P31" s="30">
        <v>172988110.14120954</v>
      </c>
      <c r="Q31" s="30">
        <v>0</v>
      </c>
      <c r="R31" s="30">
        <v>0</v>
      </c>
      <c r="S31" s="31">
        <v>0</v>
      </c>
      <c r="T31" s="27" t="s">
        <v>24</v>
      </c>
      <c r="U31" s="27" t="s">
        <v>24</v>
      </c>
      <c r="V31" s="27" t="s">
        <v>24</v>
      </c>
      <c r="W31" s="31">
        <v>0.1259144541655908</v>
      </c>
      <c r="X31" s="31">
        <v>1</v>
      </c>
      <c r="Y31" s="27" t="s">
        <v>90</v>
      </c>
      <c r="Z31" s="27" t="s">
        <v>90</v>
      </c>
      <c r="AA31" s="31" t="s">
        <v>90</v>
      </c>
      <c r="AB31" s="31" t="s">
        <v>90</v>
      </c>
      <c r="AC31" s="27" t="s">
        <v>90</v>
      </c>
    </row>
    <row r="32" spans="1:29">
      <c r="A32" s="27" t="s">
        <v>112</v>
      </c>
      <c r="B32" s="27" t="s">
        <v>43</v>
      </c>
      <c r="C32" s="27" t="s">
        <v>45</v>
      </c>
      <c r="D32" s="27" t="s">
        <v>149</v>
      </c>
      <c r="E32" s="27" t="s">
        <v>660</v>
      </c>
      <c r="F32" s="27" t="s">
        <v>1166</v>
      </c>
      <c r="G32" s="27" t="s">
        <v>90</v>
      </c>
      <c r="H32" s="27" t="s">
        <v>1652</v>
      </c>
      <c r="I32" s="30">
        <v>508317924.71807045</v>
      </c>
      <c r="J32" s="27" t="s">
        <v>108</v>
      </c>
      <c r="K32" s="30">
        <v>660813302.13349152</v>
      </c>
      <c r="L32" s="27" t="s">
        <v>1652</v>
      </c>
      <c r="M32" s="30">
        <v>508317924.71807045</v>
      </c>
      <c r="N32" s="27" t="s">
        <v>108</v>
      </c>
      <c r="O32" s="30">
        <v>660813302.13349152</v>
      </c>
      <c r="P32" s="30">
        <v>508317924.71807045</v>
      </c>
      <c r="Q32" s="30">
        <v>0</v>
      </c>
      <c r="R32" s="30">
        <v>0</v>
      </c>
      <c r="S32" s="31">
        <v>0</v>
      </c>
      <c r="T32" s="27" t="s">
        <v>24</v>
      </c>
      <c r="U32" s="27" t="s">
        <v>24</v>
      </c>
      <c r="V32" s="27" t="s">
        <v>24</v>
      </c>
      <c r="W32" s="31">
        <v>0.1259144541655908</v>
      </c>
      <c r="X32" s="31">
        <v>1</v>
      </c>
      <c r="Y32" s="27" t="s">
        <v>90</v>
      </c>
      <c r="Z32" s="27" t="s">
        <v>90</v>
      </c>
      <c r="AA32" s="31" t="s">
        <v>90</v>
      </c>
      <c r="AB32" s="31" t="s">
        <v>90</v>
      </c>
      <c r="AC32" s="27" t="s">
        <v>90</v>
      </c>
    </row>
    <row r="33" spans="1:29">
      <c r="A33" s="27" t="s">
        <v>112</v>
      </c>
      <c r="B33" s="27" t="s">
        <v>43</v>
      </c>
      <c r="C33" s="27" t="s">
        <v>45</v>
      </c>
      <c r="D33" s="27" t="s">
        <v>150</v>
      </c>
      <c r="E33" s="27" t="s">
        <v>661</v>
      </c>
      <c r="F33" s="27" t="s">
        <v>1167</v>
      </c>
      <c r="G33" s="27" t="s">
        <v>90</v>
      </c>
      <c r="H33" s="27" t="s">
        <v>1652</v>
      </c>
      <c r="I33" s="30">
        <v>111583699.98296569</v>
      </c>
      <c r="J33" s="27" t="s">
        <v>108</v>
      </c>
      <c r="K33" s="30">
        <v>145058809.97785541</v>
      </c>
      <c r="L33" s="27" t="s">
        <v>1652</v>
      </c>
      <c r="M33" s="30">
        <v>111583699.98296569</v>
      </c>
      <c r="N33" s="27" t="s">
        <v>108</v>
      </c>
      <c r="O33" s="30">
        <v>145058809.97785541</v>
      </c>
      <c r="P33" s="30">
        <v>111583699.98296569</v>
      </c>
      <c r="Q33" s="30">
        <v>0</v>
      </c>
      <c r="R33" s="30">
        <v>0</v>
      </c>
      <c r="S33" s="31">
        <v>0</v>
      </c>
      <c r="T33" s="27" t="s">
        <v>24</v>
      </c>
      <c r="U33" s="27" t="s">
        <v>24</v>
      </c>
      <c r="V33" s="27" t="s">
        <v>24</v>
      </c>
      <c r="W33" s="31">
        <v>0.1259144541655908</v>
      </c>
      <c r="X33" s="31">
        <v>1</v>
      </c>
      <c r="Y33" s="27" t="s">
        <v>90</v>
      </c>
      <c r="Z33" s="27" t="s">
        <v>90</v>
      </c>
      <c r="AA33" s="31" t="s">
        <v>90</v>
      </c>
      <c r="AB33" s="31" t="s">
        <v>90</v>
      </c>
      <c r="AC33" s="27" t="s">
        <v>90</v>
      </c>
    </row>
    <row r="34" spans="1:29">
      <c r="A34" s="27" t="s">
        <v>112</v>
      </c>
      <c r="B34" s="27" t="s">
        <v>43</v>
      </c>
      <c r="C34" s="27" t="s">
        <v>45</v>
      </c>
      <c r="D34" s="27" t="s">
        <v>151</v>
      </c>
      <c r="E34" s="27" t="s">
        <v>662</v>
      </c>
      <c r="F34" s="27" t="s">
        <v>1168</v>
      </c>
      <c r="G34" s="27" t="s">
        <v>90</v>
      </c>
      <c r="H34" s="27" t="s">
        <v>1652</v>
      </c>
      <c r="I34" s="30">
        <v>116659374.96889585</v>
      </c>
      <c r="J34" s="27" t="s">
        <v>108</v>
      </c>
      <c r="K34" s="30">
        <v>151657187.4595646</v>
      </c>
      <c r="L34" s="27" t="s">
        <v>1652</v>
      </c>
      <c r="M34" s="30">
        <v>116659374.96889585</v>
      </c>
      <c r="N34" s="27" t="s">
        <v>108</v>
      </c>
      <c r="O34" s="30">
        <v>151657187.4595646</v>
      </c>
      <c r="P34" s="30">
        <v>116659374.96889585</v>
      </c>
      <c r="Q34" s="30">
        <v>0</v>
      </c>
      <c r="R34" s="30">
        <v>0</v>
      </c>
      <c r="S34" s="31">
        <v>0</v>
      </c>
      <c r="T34" s="27" t="s">
        <v>24</v>
      </c>
      <c r="U34" s="27" t="s">
        <v>24</v>
      </c>
      <c r="V34" s="27" t="s">
        <v>24</v>
      </c>
      <c r="W34" s="31">
        <v>0.1259144541655908</v>
      </c>
      <c r="X34" s="31">
        <v>1</v>
      </c>
      <c r="Y34" s="27" t="s">
        <v>90</v>
      </c>
      <c r="Z34" s="27" t="s">
        <v>90</v>
      </c>
      <c r="AA34" s="31" t="s">
        <v>90</v>
      </c>
      <c r="AB34" s="31" t="s">
        <v>90</v>
      </c>
      <c r="AC34" s="27" t="s">
        <v>90</v>
      </c>
    </row>
    <row r="35" spans="1:29">
      <c r="A35" s="27" t="s">
        <v>112</v>
      </c>
      <c r="B35" s="27" t="s">
        <v>43</v>
      </c>
      <c r="C35" s="27" t="s">
        <v>45</v>
      </c>
      <c r="D35" s="27" t="s">
        <v>152</v>
      </c>
      <c r="E35" s="27" t="s">
        <v>663</v>
      </c>
      <c r="F35" s="27" t="s">
        <v>1169</v>
      </c>
      <c r="G35" s="27" t="s">
        <v>90</v>
      </c>
      <c r="H35" s="27" t="s">
        <v>1652</v>
      </c>
      <c r="I35" s="30">
        <v>154083737.59910637</v>
      </c>
      <c r="J35" s="27" t="s">
        <v>108</v>
      </c>
      <c r="K35" s="30">
        <v>200308858.87883827</v>
      </c>
      <c r="L35" s="27" t="s">
        <v>1652</v>
      </c>
      <c r="M35" s="30">
        <v>154083737.59910637</v>
      </c>
      <c r="N35" s="27" t="s">
        <v>108</v>
      </c>
      <c r="O35" s="30">
        <v>200308858.87883827</v>
      </c>
      <c r="P35" s="30">
        <v>154083737.59910637</v>
      </c>
      <c r="Q35" s="30">
        <v>0</v>
      </c>
      <c r="R35" s="30">
        <v>0</v>
      </c>
      <c r="S35" s="31">
        <v>0</v>
      </c>
      <c r="T35" s="27" t="s">
        <v>24</v>
      </c>
      <c r="U35" s="27" t="s">
        <v>24</v>
      </c>
      <c r="V35" s="27" t="s">
        <v>24</v>
      </c>
      <c r="W35" s="31">
        <v>0.1259144541655908</v>
      </c>
      <c r="X35" s="31">
        <v>1</v>
      </c>
      <c r="Y35" s="27" t="s">
        <v>90</v>
      </c>
      <c r="Z35" s="27" t="s">
        <v>90</v>
      </c>
      <c r="AA35" s="31" t="s">
        <v>90</v>
      </c>
      <c r="AB35" s="31" t="s">
        <v>90</v>
      </c>
      <c r="AC35" s="27" t="s">
        <v>90</v>
      </c>
    </row>
    <row r="36" spans="1:29">
      <c r="A36" s="27" t="s">
        <v>112</v>
      </c>
      <c r="B36" s="27" t="s">
        <v>43</v>
      </c>
      <c r="C36" s="27" t="s">
        <v>45</v>
      </c>
      <c r="D36" s="27" t="s">
        <v>153</v>
      </c>
      <c r="E36" s="27" t="s">
        <v>664</v>
      </c>
      <c r="F36" s="27" t="s">
        <v>1170</v>
      </c>
      <c r="G36" s="27" t="s">
        <v>90</v>
      </c>
      <c r="H36" s="27" t="s">
        <v>1652</v>
      </c>
      <c r="I36" s="30">
        <v>66311637.761964232</v>
      </c>
      <c r="J36" s="27" t="s">
        <v>108</v>
      </c>
      <c r="K36" s="30">
        <v>86205129.090553492</v>
      </c>
      <c r="L36" s="27" t="s">
        <v>1652</v>
      </c>
      <c r="M36" s="30">
        <v>66311637.761964232</v>
      </c>
      <c r="N36" s="27" t="s">
        <v>108</v>
      </c>
      <c r="O36" s="30">
        <v>86205129.090553492</v>
      </c>
      <c r="P36" s="30">
        <v>66311637.761964232</v>
      </c>
      <c r="Q36" s="30">
        <v>0</v>
      </c>
      <c r="R36" s="30">
        <v>0</v>
      </c>
      <c r="S36" s="31">
        <v>0</v>
      </c>
      <c r="T36" s="27" t="s">
        <v>24</v>
      </c>
      <c r="U36" s="27" t="s">
        <v>24</v>
      </c>
      <c r="V36" s="27" t="s">
        <v>24</v>
      </c>
      <c r="W36" s="31">
        <v>0.1259144541655908</v>
      </c>
      <c r="X36" s="31">
        <v>1</v>
      </c>
      <c r="Y36" s="27" t="s">
        <v>90</v>
      </c>
      <c r="Z36" s="27" t="s">
        <v>90</v>
      </c>
      <c r="AA36" s="31" t="s">
        <v>90</v>
      </c>
      <c r="AB36" s="31" t="s">
        <v>90</v>
      </c>
      <c r="AC36" s="27" t="s">
        <v>90</v>
      </c>
    </row>
    <row r="37" spans="1:29">
      <c r="A37" s="27" t="s">
        <v>112</v>
      </c>
      <c r="B37" s="27" t="s">
        <v>43</v>
      </c>
      <c r="C37" s="27" t="s">
        <v>45</v>
      </c>
      <c r="D37" s="27" t="s">
        <v>154</v>
      </c>
      <c r="E37" s="27" t="s">
        <v>665</v>
      </c>
      <c r="F37" s="27" t="s">
        <v>1171</v>
      </c>
      <c r="G37" s="27" t="s">
        <v>90</v>
      </c>
      <c r="H37" s="27" t="s">
        <v>1652</v>
      </c>
      <c r="I37" s="30">
        <v>34173014.54144796</v>
      </c>
      <c r="J37" s="27" t="s">
        <v>108</v>
      </c>
      <c r="K37" s="30">
        <v>44424918.903882354</v>
      </c>
      <c r="L37" s="27" t="s">
        <v>1652</v>
      </c>
      <c r="M37" s="30">
        <v>34173014.54144796</v>
      </c>
      <c r="N37" s="27" t="s">
        <v>108</v>
      </c>
      <c r="O37" s="30">
        <v>44424918.903882354</v>
      </c>
      <c r="P37" s="30">
        <v>34173014.54144796</v>
      </c>
      <c r="Q37" s="30">
        <v>0</v>
      </c>
      <c r="R37" s="30">
        <v>0</v>
      </c>
      <c r="S37" s="31">
        <v>0</v>
      </c>
      <c r="T37" s="27" t="s">
        <v>24</v>
      </c>
      <c r="U37" s="27" t="s">
        <v>24</v>
      </c>
      <c r="V37" s="27" t="s">
        <v>24</v>
      </c>
      <c r="W37" s="31">
        <v>0.1259144541655908</v>
      </c>
      <c r="X37" s="31">
        <v>1</v>
      </c>
      <c r="Y37" s="27" t="s">
        <v>90</v>
      </c>
      <c r="Z37" s="27" t="s">
        <v>90</v>
      </c>
      <c r="AA37" s="31" t="s">
        <v>90</v>
      </c>
      <c r="AB37" s="31" t="s">
        <v>90</v>
      </c>
      <c r="AC37" s="27" t="s">
        <v>90</v>
      </c>
    </row>
    <row r="38" spans="1:29">
      <c r="A38" s="27" t="s">
        <v>112</v>
      </c>
      <c r="B38" s="27" t="s">
        <v>43</v>
      </c>
      <c r="C38" s="27" t="s">
        <v>45</v>
      </c>
      <c r="D38" s="27" t="s">
        <v>155</v>
      </c>
      <c r="E38" s="27" t="s">
        <v>666</v>
      </c>
      <c r="F38" s="27" t="s">
        <v>1172</v>
      </c>
      <c r="G38" s="27" t="s">
        <v>90</v>
      </c>
      <c r="H38" s="27" t="s">
        <v>1652</v>
      </c>
      <c r="I38" s="30">
        <v>1050511928.6609782</v>
      </c>
      <c r="J38" s="27" t="s">
        <v>108</v>
      </c>
      <c r="K38" s="30">
        <v>1365665507.2592716</v>
      </c>
      <c r="L38" s="27" t="s">
        <v>1652</v>
      </c>
      <c r="M38" s="30">
        <v>1050511928.6609782</v>
      </c>
      <c r="N38" s="27" t="s">
        <v>108</v>
      </c>
      <c r="O38" s="30">
        <v>1365665507.2592716</v>
      </c>
      <c r="P38" s="30">
        <v>1050511928.6609782</v>
      </c>
      <c r="Q38" s="30">
        <v>0</v>
      </c>
      <c r="R38" s="30">
        <v>0</v>
      </c>
      <c r="S38" s="31">
        <v>0</v>
      </c>
      <c r="T38" s="27" t="s">
        <v>24</v>
      </c>
      <c r="U38" s="27" t="s">
        <v>24</v>
      </c>
      <c r="V38" s="27" t="s">
        <v>24</v>
      </c>
      <c r="W38" s="31">
        <v>0.1259144541655908</v>
      </c>
      <c r="X38" s="31">
        <v>1</v>
      </c>
      <c r="Y38" s="27" t="s">
        <v>90</v>
      </c>
      <c r="Z38" s="27" t="s">
        <v>90</v>
      </c>
      <c r="AA38" s="31" t="s">
        <v>90</v>
      </c>
      <c r="AB38" s="31" t="s">
        <v>90</v>
      </c>
      <c r="AC38" s="27" t="s">
        <v>90</v>
      </c>
    </row>
    <row r="39" spans="1:29">
      <c r="A39" s="27" t="s">
        <v>112</v>
      </c>
      <c r="B39" s="27" t="s">
        <v>43</v>
      </c>
      <c r="C39" s="27" t="s">
        <v>45</v>
      </c>
      <c r="D39" s="27" t="s">
        <v>156</v>
      </c>
      <c r="E39" s="27" t="s">
        <v>667</v>
      </c>
      <c r="F39" s="27" t="s">
        <v>1173</v>
      </c>
      <c r="G39" s="27" t="s">
        <v>90</v>
      </c>
      <c r="H39" s="27" t="s">
        <v>1652</v>
      </c>
      <c r="I39" s="30">
        <v>280288533.74630201</v>
      </c>
      <c r="J39" s="27" t="s">
        <v>108</v>
      </c>
      <c r="K39" s="30">
        <v>364375093.87019265</v>
      </c>
      <c r="L39" s="27" t="s">
        <v>1652</v>
      </c>
      <c r="M39" s="30">
        <v>280288533.74630201</v>
      </c>
      <c r="N39" s="27" t="s">
        <v>108</v>
      </c>
      <c r="O39" s="30">
        <v>364375093.87019265</v>
      </c>
      <c r="P39" s="30">
        <v>280288533.74630201</v>
      </c>
      <c r="Q39" s="30">
        <v>0</v>
      </c>
      <c r="R39" s="30">
        <v>0</v>
      </c>
      <c r="S39" s="31">
        <v>0</v>
      </c>
      <c r="T39" s="27" t="s">
        <v>24</v>
      </c>
      <c r="U39" s="27" t="s">
        <v>24</v>
      </c>
      <c r="V39" s="27" t="s">
        <v>24</v>
      </c>
      <c r="W39" s="31">
        <v>0.1259144541655908</v>
      </c>
      <c r="X39" s="31">
        <v>1</v>
      </c>
      <c r="Y39" s="27" t="s">
        <v>90</v>
      </c>
      <c r="Z39" s="27" t="s">
        <v>90</v>
      </c>
      <c r="AA39" s="31" t="s">
        <v>90</v>
      </c>
      <c r="AB39" s="31" t="s">
        <v>90</v>
      </c>
      <c r="AC39" s="27" t="s">
        <v>90</v>
      </c>
    </row>
    <row r="40" spans="1:29">
      <c r="A40" s="27" t="s">
        <v>112</v>
      </c>
      <c r="B40" s="27" t="s">
        <v>43</v>
      </c>
      <c r="C40" s="27" t="s">
        <v>45</v>
      </c>
      <c r="D40" s="27" t="s">
        <v>157</v>
      </c>
      <c r="E40" s="27" t="s">
        <v>668</v>
      </c>
      <c r="F40" s="27" t="s">
        <v>1174</v>
      </c>
      <c r="G40" s="27" t="s">
        <v>90</v>
      </c>
      <c r="H40" s="27" t="s">
        <v>1652</v>
      </c>
      <c r="I40" s="30">
        <v>58575461.642097898</v>
      </c>
      <c r="J40" s="27" t="s">
        <v>108</v>
      </c>
      <c r="K40" s="30">
        <v>76148100.134727269</v>
      </c>
      <c r="L40" s="27" t="s">
        <v>1652</v>
      </c>
      <c r="M40" s="30">
        <v>58575461.642097898</v>
      </c>
      <c r="N40" s="27" t="s">
        <v>108</v>
      </c>
      <c r="O40" s="30">
        <v>76148100.134727269</v>
      </c>
      <c r="P40" s="30">
        <v>58575461.642097898</v>
      </c>
      <c r="Q40" s="30">
        <v>0</v>
      </c>
      <c r="R40" s="30">
        <v>0</v>
      </c>
      <c r="S40" s="31">
        <v>0</v>
      </c>
      <c r="T40" s="27" t="s">
        <v>24</v>
      </c>
      <c r="U40" s="27" t="s">
        <v>24</v>
      </c>
      <c r="V40" s="27" t="s">
        <v>24</v>
      </c>
      <c r="W40" s="31">
        <v>0.1259144541655908</v>
      </c>
      <c r="X40" s="31">
        <v>1</v>
      </c>
      <c r="Y40" s="27" t="s">
        <v>90</v>
      </c>
      <c r="Z40" s="27" t="s">
        <v>90</v>
      </c>
      <c r="AA40" s="31" t="s">
        <v>90</v>
      </c>
      <c r="AB40" s="31" t="s">
        <v>90</v>
      </c>
      <c r="AC40" s="27" t="s">
        <v>90</v>
      </c>
    </row>
    <row r="41" spans="1:29">
      <c r="A41" s="27" t="s">
        <v>112</v>
      </c>
      <c r="B41" s="27" t="s">
        <v>43</v>
      </c>
      <c r="C41" s="27" t="s">
        <v>45</v>
      </c>
      <c r="D41" s="27" t="s">
        <v>158</v>
      </c>
      <c r="E41" s="27" t="s">
        <v>669</v>
      </c>
      <c r="F41" s="27" t="s">
        <v>1175</v>
      </c>
      <c r="G41" s="27" t="s">
        <v>90</v>
      </c>
      <c r="H41" s="27" t="s">
        <v>1652</v>
      </c>
      <c r="I41" s="30">
        <v>2590584514.0706167</v>
      </c>
      <c r="J41" s="27" t="s">
        <v>108</v>
      </c>
      <c r="K41" s="30">
        <v>3367759868.2918024</v>
      </c>
      <c r="L41" s="27" t="s">
        <v>1652</v>
      </c>
      <c r="M41" s="30">
        <v>2590584514.0706167</v>
      </c>
      <c r="N41" s="27" t="s">
        <v>108</v>
      </c>
      <c r="O41" s="30">
        <v>3367759868.2918024</v>
      </c>
      <c r="P41" s="30">
        <v>2590584514.0706167</v>
      </c>
      <c r="Q41" s="30">
        <v>0</v>
      </c>
      <c r="R41" s="30">
        <v>0</v>
      </c>
      <c r="S41" s="31">
        <v>0</v>
      </c>
      <c r="T41" s="27" t="s">
        <v>24</v>
      </c>
      <c r="U41" s="27" t="s">
        <v>24</v>
      </c>
      <c r="V41" s="27" t="s">
        <v>24</v>
      </c>
      <c r="W41" s="31">
        <v>0.1259144541655908</v>
      </c>
      <c r="X41" s="31">
        <v>1</v>
      </c>
      <c r="Y41" s="27" t="s">
        <v>90</v>
      </c>
      <c r="Z41" s="27" t="s">
        <v>90</v>
      </c>
      <c r="AA41" s="31" t="s">
        <v>90</v>
      </c>
      <c r="AB41" s="31" t="s">
        <v>90</v>
      </c>
      <c r="AC41" s="27" t="s">
        <v>90</v>
      </c>
    </row>
    <row r="42" spans="1:29">
      <c r="A42" s="27" t="s">
        <v>112</v>
      </c>
      <c r="B42" s="27" t="s">
        <v>43</v>
      </c>
      <c r="C42" s="27" t="s">
        <v>45</v>
      </c>
      <c r="D42" s="27" t="s">
        <v>159</v>
      </c>
      <c r="E42" s="27" t="s">
        <v>670</v>
      </c>
      <c r="F42" s="27" t="s">
        <v>1176</v>
      </c>
      <c r="G42" s="27" t="s">
        <v>90</v>
      </c>
      <c r="H42" s="27" t="s">
        <v>1652</v>
      </c>
      <c r="I42" s="30">
        <v>246852045.54698384</v>
      </c>
      <c r="J42" s="27" t="s">
        <v>108</v>
      </c>
      <c r="K42" s="30">
        <v>320907659.211079</v>
      </c>
      <c r="L42" s="27" t="s">
        <v>1652</v>
      </c>
      <c r="M42" s="30">
        <v>246852045.54698384</v>
      </c>
      <c r="N42" s="27" t="s">
        <v>108</v>
      </c>
      <c r="O42" s="30">
        <v>320907659.211079</v>
      </c>
      <c r="P42" s="30">
        <v>246852045.54698384</v>
      </c>
      <c r="Q42" s="30">
        <v>0</v>
      </c>
      <c r="R42" s="30">
        <v>0</v>
      </c>
      <c r="S42" s="31">
        <v>0</v>
      </c>
      <c r="T42" s="27" t="s">
        <v>24</v>
      </c>
      <c r="U42" s="27" t="s">
        <v>24</v>
      </c>
      <c r="V42" s="27" t="s">
        <v>24</v>
      </c>
      <c r="W42" s="31">
        <v>0.1259144541655908</v>
      </c>
      <c r="X42" s="31">
        <v>1</v>
      </c>
      <c r="Y42" s="27" t="s">
        <v>90</v>
      </c>
      <c r="Z42" s="27" t="s">
        <v>90</v>
      </c>
      <c r="AA42" s="31" t="s">
        <v>90</v>
      </c>
      <c r="AB42" s="31" t="s">
        <v>90</v>
      </c>
      <c r="AC42" s="27" t="s">
        <v>90</v>
      </c>
    </row>
    <row r="43" spans="1:29">
      <c r="A43" s="27" t="s">
        <v>112</v>
      </c>
      <c r="B43" s="27" t="s">
        <v>43</v>
      </c>
      <c r="C43" s="27" t="s">
        <v>45</v>
      </c>
      <c r="D43" s="27" t="s">
        <v>160</v>
      </c>
      <c r="E43" s="27" t="s">
        <v>671</v>
      </c>
      <c r="F43" s="27" t="s">
        <v>1177</v>
      </c>
      <c r="G43" s="27" t="s">
        <v>90</v>
      </c>
      <c r="H43" s="27" t="s">
        <v>1652</v>
      </c>
      <c r="I43" s="30">
        <v>392024448.26323545</v>
      </c>
      <c r="J43" s="27" t="s">
        <v>108</v>
      </c>
      <c r="K43" s="30">
        <v>509631782.7422061</v>
      </c>
      <c r="L43" s="27" t="s">
        <v>1652</v>
      </c>
      <c r="M43" s="30">
        <v>392024448.26323545</v>
      </c>
      <c r="N43" s="27" t="s">
        <v>108</v>
      </c>
      <c r="O43" s="30">
        <v>509631782.7422061</v>
      </c>
      <c r="P43" s="30">
        <v>392024448.26323545</v>
      </c>
      <c r="Q43" s="30">
        <v>0</v>
      </c>
      <c r="R43" s="30">
        <v>0</v>
      </c>
      <c r="S43" s="31">
        <v>0</v>
      </c>
      <c r="T43" s="27" t="s">
        <v>24</v>
      </c>
      <c r="U43" s="27" t="s">
        <v>24</v>
      </c>
      <c r="V43" s="27" t="s">
        <v>24</v>
      </c>
      <c r="W43" s="31">
        <v>0.1259144541655908</v>
      </c>
      <c r="X43" s="31">
        <v>1</v>
      </c>
      <c r="Y43" s="27" t="s">
        <v>90</v>
      </c>
      <c r="Z43" s="27" t="s">
        <v>90</v>
      </c>
      <c r="AA43" s="31" t="s">
        <v>90</v>
      </c>
      <c r="AB43" s="31" t="s">
        <v>90</v>
      </c>
      <c r="AC43" s="27" t="s">
        <v>90</v>
      </c>
    </row>
    <row r="44" spans="1:29">
      <c r="A44" s="27" t="s">
        <v>112</v>
      </c>
      <c r="B44" s="27" t="s">
        <v>43</v>
      </c>
      <c r="C44" s="27" t="s">
        <v>45</v>
      </c>
      <c r="D44" s="27" t="s">
        <v>161</v>
      </c>
      <c r="E44" s="27" t="s">
        <v>672</v>
      </c>
      <c r="F44" s="27" t="s">
        <v>1178</v>
      </c>
      <c r="G44" s="27" t="s">
        <v>90</v>
      </c>
      <c r="H44" s="27" t="s">
        <v>1652</v>
      </c>
      <c r="I44" s="30">
        <v>52796209.273705631</v>
      </c>
      <c r="J44" s="27" t="s">
        <v>108</v>
      </c>
      <c r="K44" s="30">
        <v>68635072.055817321</v>
      </c>
      <c r="L44" s="27" t="s">
        <v>1652</v>
      </c>
      <c r="M44" s="30">
        <v>52796209.273705631</v>
      </c>
      <c r="N44" s="27" t="s">
        <v>108</v>
      </c>
      <c r="O44" s="30">
        <v>68635072.055817321</v>
      </c>
      <c r="P44" s="30">
        <v>52796209.273705631</v>
      </c>
      <c r="Q44" s="30">
        <v>0</v>
      </c>
      <c r="R44" s="30">
        <v>0</v>
      </c>
      <c r="S44" s="31">
        <v>0</v>
      </c>
      <c r="T44" s="27" t="s">
        <v>24</v>
      </c>
      <c r="U44" s="27" t="s">
        <v>24</v>
      </c>
      <c r="V44" s="27" t="s">
        <v>24</v>
      </c>
      <c r="W44" s="31">
        <v>0.1259144541655908</v>
      </c>
      <c r="X44" s="31">
        <v>1</v>
      </c>
      <c r="Y44" s="27" t="s">
        <v>90</v>
      </c>
      <c r="Z44" s="27" t="s">
        <v>90</v>
      </c>
      <c r="AA44" s="31" t="s">
        <v>90</v>
      </c>
      <c r="AB44" s="31" t="s">
        <v>90</v>
      </c>
      <c r="AC44" s="27" t="s">
        <v>90</v>
      </c>
    </row>
    <row r="45" spans="1:29">
      <c r="A45" s="27" t="s">
        <v>112</v>
      </c>
      <c r="B45" s="27" t="s">
        <v>43</v>
      </c>
      <c r="C45" s="27" t="s">
        <v>45</v>
      </c>
      <c r="D45" s="27" t="s">
        <v>162</v>
      </c>
      <c r="E45" s="27" t="s">
        <v>673</v>
      </c>
      <c r="F45" s="27" t="s">
        <v>1179</v>
      </c>
      <c r="G45" s="27" t="s">
        <v>90</v>
      </c>
      <c r="H45" s="27" t="s">
        <v>1652</v>
      </c>
      <c r="I45" s="30">
        <v>70191366.732619271</v>
      </c>
      <c r="J45" s="27" t="s">
        <v>108</v>
      </c>
      <c r="K45" s="30">
        <v>91248776.752405047</v>
      </c>
      <c r="L45" s="27" t="s">
        <v>1652</v>
      </c>
      <c r="M45" s="30">
        <v>70191366.732619271</v>
      </c>
      <c r="N45" s="27" t="s">
        <v>108</v>
      </c>
      <c r="O45" s="30">
        <v>91248776.752405047</v>
      </c>
      <c r="P45" s="30">
        <v>70191366.732619271</v>
      </c>
      <c r="Q45" s="30">
        <v>0</v>
      </c>
      <c r="R45" s="30">
        <v>0</v>
      </c>
      <c r="S45" s="31">
        <v>0</v>
      </c>
      <c r="T45" s="27" t="s">
        <v>24</v>
      </c>
      <c r="U45" s="27" t="s">
        <v>24</v>
      </c>
      <c r="V45" s="27" t="s">
        <v>24</v>
      </c>
      <c r="W45" s="31">
        <v>0.1259144541655908</v>
      </c>
      <c r="X45" s="31">
        <v>1</v>
      </c>
      <c r="Y45" s="27" t="s">
        <v>90</v>
      </c>
      <c r="Z45" s="27" t="s">
        <v>90</v>
      </c>
      <c r="AA45" s="31" t="s">
        <v>90</v>
      </c>
      <c r="AB45" s="31" t="s">
        <v>90</v>
      </c>
      <c r="AC45" s="27" t="s">
        <v>90</v>
      </c>
    </row>
    <row r="46" spans="1:29">
      <c r="A46" s="27" t="s">
        <v>112</v>
      </c>
      <c r="B46" s="27" t="s">
        <v>43</v>
      </c>
      <c r="C46" s="27" t="s">
        <v>45</v>
      </c>
      <c r="D46" s="27" t="s">
        <v>163</v>
      </c>
      <c r="E46" s="27" t="s">
        <v>674</v>
      </c>
      <c r="F46" s="27" t="s">
        <v>1180</v>
      </c>
      <c r="G46" s="27" t="s">
        <v>90</v>
      </c>
      <c r="H46" s="27" t="s">
        <v>1652</v>
      </c>
      <c r="I46" s="30">
        <v>225985444.19214553</v>
      </c>
      <c r="J46" s="27" t="s">
        <v>108</v>
      </c>
      <c r="K46" s="30">
        <v>293781077.44978917</v>
      </c>
      <c r="L46" s="27" t="s">
        <v>1652</v>
      </c>
      <c r="M46" s="30">
        <v>225985444.19214553</v>
      </c>
      <c r="N46" s="27" t="s">
        <v>108</v>
      </c>
      <c r="O46" s="30">
        <v>293781077.44978917</v>
      </c>
      <c r="P46" s="30">
        <v>225985444.19214553</v>
      </c>
      <c r="Q46" s="30">
        <v>0</v>
      </c>
      <c r="R46" s="30">
        <v>0</v>
      </c>
      <c r="S46" s="31">
        <v>0</v>
      </c>
      <c r="T46" s="27" t="s">
        <v>24</v>
      </c>
      <c r="U46" s="27" t="s">
        <v>24</v>
      </c>
      <c r="V46" s="27" t="s">
        <v>24</v>
      </c>
      <c r="W46" s="31">
        <v>0.1259144541655908</v>
      </c>
      <c r="X46" s="31">
        <v>1</v>
      </c>
      <c r="Y46" s="27" t="s">
        <v>90</v>
      </c>
      <c r="Z46" s="27" t="s">
        <v>90</v>
      </c>
      <c r="AA46" s="31" t="s">
        <v>90</v>
      </c>
      <c r="AB46" s="31" t="s">
        <v>90</v>
      </c>
      <c r="AC46" s="27" t="s">
        <v>90</v>
      </c>
    </row>
    <row r="47" spans="1:29">
      <c r="A47" s="27" t="s">
        <v>112</v>
      </c>
      <c r="B47" s="27" t="s">
        <v>43</v>
      </c>
      <c r="C47" s="27" t="s">
        <v>45</v>
      </c>
      <c r="D47" s="27" t="s">
        <v>164</v>
      </c>
      <c r="E47" s="27" t="s">
        <v>675</v>
      </c>
      <c r="F47" s="27" t="s">
        <v>1181</v>
      </c>
      <c r="G47" s="27" t="s">
        <v>90</v>
      </c>
      <c r="H47" s="27" t="s">
        <v>1652</v>
      </c>
      <c r="I47" s="30">
        <v>352557749.00693274</v>
      </c>
      <c r="J47" s="27" t="s">
        <v>108</v>
      </c>
      <c r="K47" s="30">
        <v>458325073.70901257</v>
      </c>
      <c r="L47" s="27" t="s">
        <v>1652</v>
      </c>
      <c r="M47" s="30">
        <v>352557749.00693274</v>
      </c>
      <c r="N47" s="27" t="s">
        <v>108</v>
      </c>
      <c r="O47" s="30">
        <v>458325073.70901257</v>
      </c>
      <c r="P47" s="30">
        <v>352557749.00693274</v>
      </c>
      <c r="Q47" s="30">
        <v>0</v>
      </c>
      <c r="R47" s="30">
        <v>0</v>
      </c>
      <c r="S47" s="31">
        <v>0</v>
      </c>
      <c r="T47" s="27" t="s">
        <v>24</v>
      </c>
      <c r="U47" s="27" t="s">
        <v>24</v>
      </c>
      <c r="V47" s="27" t="s">
        <v>24</v>
      </c>
      <c r="W47" s="31">
        <v>0.1259144541655908</v>
      </c>
      <c r="X47" s="31">
        <v>1</v>
      </c>
      <c r="Y47" s="27" t="s">
        <v>90</v>
      </c>
      <c r="Z47" s="27" t="s">
        <v>90</v>
      </c>
      <c r="AA47" s="31" t="s">
        <v>90</v>
      </c>
      <c r="AB47" s="31" t="s">
        <v>90</v>
      </c>
      <c r="AC47" s="27" t="s">
        <v>90</v>
      </c>
    </row>
    <row r="48" spans="1:29">
      <c r="A48" s="27" t="s">
        <v>112</v>
      </c>
      <c r="B48" s="27" t="s">
        <v>43</v>
      </c>
      <c r="C48" s="27" t="s">
        <v>45</v>
      </c>
      <c r="D48" s="27" t="s">
        <v>165</v>
      </c>
      <c r="E48" s="27" t="s">
        <v>676</v>
      </c>
      <c r="F48" s="27" t="s">
        <v>1182</v>
      </c>
      <c r="G48" s="27" t="s">
        <v>90</v>
      </c>
      <c r="H48" s="27" t="s">
        <v>1652</v>
      </c>
      <c r="I48" s="30">
        <v>80875996.951708719</v>
      </c>
      <c r="J48" s="27" t="s">
        <v>108</v>
      </c>
      <c r="K48" s="30">
        <v>105138796.03722134</v>
      </c>
      <c r="L48" s="27" t="s">
        <v>1652</v>
      </c>
      <c r="M48" s="30">
        <v>80875996.951708719</v>
      </c>
      <c r="N48" s="27" t="s">
        <v>108</v>
      </c>
      <c r="O48" s="30">
        <v>105138796.03722134</v>
      </c>
      <c r="P48" s="30">
        <v>80875996.951708719</v>
      </c>
      <c r="Q48" s="30">
        <v>0</v>
      </c>
      <c r="R48" s="30">
        <v>0</v>
      </c>
      <c r="S48" s="31">
        <v>0</v>
      </c>
      <c r="T48" s="27" t="s">
        <v>24</v>
      </c>
      <c r="U48" s="27" t="s">
        <v>24</v>
      </c>
      <c r="V48" s="27" t="s">
        <v>24</v>
      </c>
      <c r="W48" s="31">
        <v>0.1259144541655908</v>
      </c>
      <c r="X48" s="31">
        <v>1</v>
      </c>
      <c r="Y48" s="27" t="s">
        <v>90</v>
      </c>
      <c r="Z48" s="27" t="s">
        <v>90</v>
      </c>
      <c r="AA48" s="31" t="s">
        <v>90</v>
      </c>
      <c r="AB48" s="31" t="s">
        <v>90</v>
      </c>
      <c r="AC48" s="27" t="s">
        <v>90</v>
      </c>
    </row>
    <row r="49" spans="1:29">
      <c r="A49" s="27" t="s">
        <v>112</v>
      </c>
      <c r="B49" s="27" t="s">
        <v>43</v>
      </c>
      <c r="C49" s="27" t="s">
        <v>45</v>
      </c>
      <c r="D49" s="27" t="s">
        <v>166</v>
      </c>
      <c r="E49" s="27" t="s">
        <v>677</v>
      </c>
      <c r="F49" s="27" t="s">
        <v>1183</v>
      </c>
      <c r="G49" s="27" t="s">
        <v>90</v>
      </c>
      <c r="H49" s="27" t="s">
        <v>1652</v>
      </c>
      <c r="I49" s="30">
        <v>674071554.21663129</v>
      </c>
      <c r="J49" s="27" t="s">
        <v>108</v>
      </c>
      <c r="K49" s="30">
        <v>876293020.48162067</v>
      </c>
      <c r="L49" s="27" t="s">
        <v>1652</v>
      </c>
      <c r="M49" s="30">
        <v>674071554.21663129</v>
      </c>
      <c r="N49" s="27" t="s">
        <v>108</v>
      </c>
      <c r="O49" s="30">
        <v>876293020.48162067</v>
      </c>
      <c r="P49" s="30">
        <v>674071554.21663129</v>
      </c>
      <c r="Q49" s="30">
        <v>0</v>
      </c>
      <c r="R49" s="30">
        <v>0</v>
      </c>
      <c r="S49" s="31">
        <v>0</v>
      </c>
      <c r="T49" s="27" t="s">
        <v>24</v>
      </c>
      <c r="U49" s="27" t="s">
        <v>24</v>
      </c>
      <c r="V49" s="27" t="s">
        <v>24</v>
      </c>
      <c r="W49" s="31">
        <v>0.1259144541655908</v>
      </c>
      <c r="X49" s="31">
        <v>1</v>
      </c>
      <c r="Y49" s="27" t="s">
        <v>90</v>
      </c>
      <c r="Z49" s="27" t="s">
        <v>90</v>
      </c>
      <c r="AA49" s="31" t="s">
        <v>90</v>
      </c>
      <c r="AB49" s="31" t="s">
        <v>90</v>
      </c>
      <c r="AC49" s="27" t="s">
        <v>90</v>
      </c>
    </row>
    <row r="50" spans="1:29">
      <c r="A50" s="27" t="s">
        <v>112</v>
      </c>
      <c r="B50" s="27" t="s">
        <v>43</v>
      </c>
      <c r="C50" s="27" t="s">
        <v>45</v>
      </c>
      <c r="D50" s="27" t="s">
        <v>167</v>
      </c>
      <c r="E50" s="27" t="s">
        <v>678</v>
      </c>
      <c r="F50" s="27" t="s">
        <v>1184</v>
      </c>
      <c r="G50" s="27" t="s">
        <v>90</v>
      </c>
      <c r="H50" s="27" t="s">
        <v>1652</v>
      </c>
      <c r="I50" s="30">
        <v>83678247.557900593</v>
      </c>
      <c r="J50" s="27" t="s">
        <v>108</v>
      </c>
      <c r="K50" s="30">
        <v>108781721.82527079</v>
      </c>
      <c r="L50" s="27" t="s">
        <v>1652</v>
      </c>
      <c r="M50" s="30">
        <v>83678247.557900593</v>
      </c>
      <c r="N50" s="27" t="s">
        <v>108</v>
      </c>
      <c r="O50" s="30">
        <v>108781721.82527079</v>
      </c>
      <c r="P50" s="30">
        <v>83678247.557900593</v>
      </c>
      <c r="Q50" s="30">
        <v>0</v>
      </c>
      <c r="R50" s="30">
        <v>0</v>
      </c>
      <c r="S50" s="31">
        <v>0</v>
      </c>
      <c r="T50" s="27" t="s">
        <v>24</v>
      </c>
      <c r="U50" s="27" t="s">
        <v>24</v>
      </c>
      <c r="V50" s="27" t="s">
        <v>24</v>
      </c>
      <c r="W50" s="31">
        <v>0.1259144541655908</v>
      </c>
      <c r="X50" s="31">
        <v>1</v>
      </c>
      <c r="Y50" s="27" t="s">
        <v>90</v>
      </c>
      <c r="Z50" s="27" t="s">
        <v>90</v>
      </c>
      <c r="AA50" s="31" t="s">
        <v>90</v>
      </c>
      <c r="AB50" s="31" t="s">
        <v>90</v>
      </c>
      <c r="AC50" s="27" t="s">
        <v>90</v>
      </c>
    </row>
    <row r="51" spans="1:29">
      <c r="A51" s="27" t="s">
        <v>112</v>
      </c>
      <c r="B51" s="27" t="s">
        <v>43</v>
      </c>
      <c r="C51" s="27" t="s">
        <v>45</v>
      </c>
      <c r="D51" s="27" t="s">
        <v>168</v>
      </c>
      <c r="E51" s="27" t="s">
        <v>679</v>
      </c>
      <c r="F51" s="27" t="s">
        <v>1185</v>
      </c>
      <c r="G51" s="27" t="s">
        <v>90</v>
      </c>
      <c r="H51" s="27" t="s">
        <v>1652</v>
      </c>
      <c r="I51" s="30">
        <v>91809660.576925024</v>
      </c>
      <c r="J51" s="27" t="s">
        <v>108</v>
      </c>
      <c r="K51" s="30">
        <v>119352558.75000253</v>
      </c>
      <c r="L51" s="27" t="s">
        <v>1652</v>
      </c>
      <c r="M51" s="30">
        <v>91809660.576925024</v>
      </c>
      <c r="N51" s="27" t="s">
        <v>108</v>
      </c>
      <c r="O51" s="30">
        <v>119352558.75000253</v>
      </c>
      <c r="P51" s="30">
        <v>91809660.576925024</v>
      </c>
      <c r="Q51" s="30">
        <v>0</v>
      </c>
      <c r="R51" s="30">
        <v>0</v>
      </c>
      <c r="S51" s="31">
        <v>0</v>
      </c>
      <c r="T51" s="27" t="s">
        <v>24</v>
      </c>
      <c r="U51" s="27" t="s">
        <v>24</v>
      </c>
      <c r="V51" s="27" t="s">
        <v>24</v>
      </c>
      <c r="W51" s="31">
        <v>0.1259144541655908</v>
      </c>
      <c r="X51" s="31">
        <v>1</v>
      </c>
      <c r="Y51" s="27" t="s">
        <v>90</v>
      </c>
      <c r="Z51" s="27" t="s">
        <v>90</v>
      </c>
      <c r="AA51" s="31" t="s">
        <v>90</v>
      </c>
      <c r="AB51" s="31" t="s">
        <v>90</v>
      </c>
      <c r="AC51" s="27" t="s">
        <v>90</v>
      </c>
    </row>
    <row r="52" spans="1:29">
      <c r="A52" s="27" t="s">
        <v>112</v>
      </c>
      <c r="B52" s="27" t="s">
        <v>43</v>
      </c>
      <c r="C52" s="27" t="s">
        <v>45</v>
      </c>
      <c r="D52" s="27" t="s">
        <v>169</v>
      </c>
      <c r="E52" s="27" t="s">
        <v>680</v>
      </c>
      <c r="F52" s="27" t="s">
        <v>1186</v>
      </c>
      <c r="G52" s="27" t="s">
        <v>90</v>
      </c>
      <c r="H52" s="27" t="s">
        <v>1652</v>
      </c>
      <c r="I52" s="30">
        <v>61513112.88242849</v>
      </c>
      <c r="J52" s="27" t="s">
        <v>108</v>
      </c>
      <c r="K52" s="30">
        <v>79967046.747157037</v>
      </c>
      <c r="L52" s="27" t="s">
        <v>1652</v>
      </c>
      <c r="M52" s="30">
        <v>61513112.88242849</v>
      </c>
      <c r="N52" s="27" t="s">
        <v>108</v>
      </c>
      <c r="O52" s="30">
        <v>79967046.747157037</v>
      </c>
      <c r="P52" s="30">
        <v>61513112.88242849</v>
      </c>
      <c r="Q52" s="30">
        <v>0</v>
      </c>
      <c r="R52" s="30">
        <v>0</v>
      </c>
      <c r="S52" s="31">
        <v>0</v>
      </c>
      <c r="T52" s="27" t="s">
        <v>24</v>
      </c>
      <c r="U52" s="27" t="s">
        <v>24</v>
      </c>
      <c r="V52" s="27" t="s">
        <v>24</v>
      </c>
      <c r="W52" s="31">
        <v>0.1259144541655908</v>
      </c>
      <c r="X52" s="31">
        <v>1</v>
      </c>
      <c r="Y52" s="27" t="s">
        <v>90</v>
      </c>
      <c r="Z52" s="27" t="s">
        <v>90</v>
      </c>
      <c r="AA52" s="31" t="s">
        <v>90</v>
      </c>
      <c r="AB52" s="31" t="s">
        <v>90</v>
      </c>
      <c r="AC52" s="27" t="s">
        <v>90</v>
      </c>
    </row>
    <row r="53" spans="1:29">
      <c r="A53" s="27" t="s">
        <v>112</v>
      </c>
      <c r="B53" s="27" t="s">
        <v>43</v>
      </c>
      <c r="C53" s="27" t="s">
        <v>45</v>
      </c>
      <c r="D53" s="27" t="s">
        <v>170</v>
      </c>
      <c r="E53" s="27" t="s">
        <v>681</v>
      </c>
      <c r="F53" s="27" t="s">
        <v>1187</v>
      </c>
      <c r="G53" s="27" t="s">
        <v>90</v>
      </c>
      <c r="H53" s="27" t="s">
        <v>1652</v>
      </c>
      <c r="I53" s="30">
        <v>17255811.57586775</v>
      </c>
      <c r="J53" s="27" t="s">
        <v>108</v>
      </c>
      <c r="K53" s="30">
        <v>22432555.048628073</v>
      </c>
      <c r="L53" s="27" t="s">
        <v>1652</v>
      </c>
      <c r="M53" s="30">
        <v>17255811.57586775</v>
      </c>
      <c r="N53" s="27" t="s">
        <v>108</v>
      </c>
      <c r="O53" s="30">
        <v>22432555.048628073</v>
      </c>
      <c r="P53" s="30">
        <v>17255811.57586775</v>
      </c>
      <c r="Q53" s="30">
        <v>0</v>
      </c>
      <c r="R53" s="30">
        <v>0</v>
      </c>
      <c r="S53" s="31">
        <v>0</v>
      </c>
      <c r="T53" s="27" t="s">
        <v>24</v>
      </c>
      <c r="U53" s="27" t="s">
        <v>24</v>
      </c>
      <c r="V53" s="27" t="s">
        <v>24</v>
      </c>
      <c r="W53" s="31">
        <v>0.1259144541655908</v>
      </c>
      <c r="X53" s="31">
        <v>1</v>
      </c>
      <c r="Y53" s="27" t="s">
        <v>90</v>
      </c>
      <c r="Z53" s="27" t="s">
        <v>90</v>
      </c>
      <c r="AA53" s="31" t="s">
        <v>90</v>
      </c>
      <c r="AB53" s="31" t="s">
        <v>90</v>
      </c>
      <c r="AC53" s="27" t="s">
        <v>90</v>
      </c>
    </row>
    <row r="54" spans="1:29">
      <c r="A54" s="27" t="s">
        <v>112</v>
      </c>
      <c r="B54" s="27" t="s">
        <v>43</v>
      </c>
      <c r="C54" s="27" t="s">
        <v>45</v>
      </c>
      <c r="D54" s="27" t="s">
        <v>171</v>
      </c>
      <c r="E54" s="27" t="s">
        <v>682</v>
      </c>
      <c r="F54" s="27" t="s">
        <v>1188</v>
      </c>
      <c r="G54" s="27" t="s">
        <v>90</v>
      </c>
      <c r="H54" s="27" t="s">
        <v>1652</v>
      </c>
      <c r="I54" s="30">
        <v>23657896.342675518</v>
      </c>
      <c r="J54" s="27" t="s">
        <v>108</v>
      </c>
      <c r="K54" s="30">
        <v>30755265.245478179</v>
      </c>
      <c r="L54" s="27" t="s">
        <v>1652</v>
      </c>
      <c r="M54" s="30">
        <v>23657896.342675518</v>
      </c>
      <c r="N54" s="27" t="s">
        <v>108</v>
      </c>
      <c r="O54" s="30">
        <v>30755265.245478179</v>
      </c>
      <c r="P54" s="30">
        <v>23657896.342675518</v>
      </c>
      <c r="Q54" s="30">
        <v>0</v>
      </c>
      <c r="R54" s="30">
        <v>0</v>
      </c>
      <c r="S54" s="31">
        <v>0</v>
      </c>
      <c r="T54" s="27" t="s">
        <v>24</v>
      </c>
      <c r="U54" s="27" t="s">
        <v>24</v>
      </c>
      <c r="V54" s="27" t="s">
        <v>24</v>
      </c>
      <c r="W54" s="31">
        <v>0.1259144541655908</v>
      </c>
      <c r="X54" s="31">
        <v>1</v>
      </c>
      <c r="Y54" s="27" t="s">
        <v>90</v>
      </c>
      <c r="Z54" s="27" t="s">
        <v>90</v>
      </c>
      <c r="AA54" s="31" t="s">
        <v>90</v>
      </c>
      <c r="AB54" s="31" t="s">
        <v>90</v>
      </c>
      <c r="AC54" s="27" t="s">
        <v>90</v>
      </c>
    </row>
    <row r="55" spans="1:29">
      <c r="A55" s="27" t="s">
        <v>112</v>
      </c>
      <c r="B55" s="27" t="s">
        <v>43</v>
      </c>
      <c r="C55" s="27" t="s">
        <v>45</v>
      </c>
      <c r="D55" s="27" t="s">
        <v>172</v>
      </c>
      <c r="E55" s="27" t="s">
        <v>683</v>
      </c>
      <c r="F55" s="27" t="s">
        <v>1189</v>
      </c>
      <c r="G55" s="27" t="s">
        <v>90</v>
      </c>
      <c r="H55" s="27" t="s">
        <v>1652</v>
      </c>
      <c r="I55" s="30">
        <v>56743738.606015943</v>
      </c>
      <c r="J55" s="27" t="s">
        <v>108</v>
      </c>
      <c r="K55" s="30">
        <v>73766860.187820733</v>
      </c>
      <c r="L55" s="27" t="s">
        <v>1652</v>
      </c>
      <c r="M55" s="30">
        <v>56743738.606015943</v>
      </c>
      <c r="N55" s="27" t="s">
        <v>108</v>
      </c>
      <c r="O55" s="30">
        <v>73766860.187820733</v>
      </c>
      <c r="P55" s="30">
        <v>56743738.606015943</v>
      </c>
      <c r="Q55" s="30">
        <v>0</v>
      </c>
      <c r="R55" s="30">
        <v>0</v>
      </c>
      <c r="S55" s="31">
        <v>0</v>
      </c>
      <c r="T55" s="27" t="s">
        <v>24</v>
      </c>
      <c r="U55" s="27" t="s">
        <v>24</v>
      </c>
      <c r="V55" s="27" t="s">
        <v>24</v>
      </c>
      <c r="W55" s="31">
        <v>0.1259144541655908</v>
      </c>
      <c r="X55" s="31">
        <v>1</v>
      </c>
      <c r="Y55" s="27" t="s">
        <v>90</v>
      </c>
      <c r="Z55" s="27" t="s">
        <v>90</v>
      </c>
      <c r="AA55" s="31" t="s">
        <v>90</v>
      </c>
      <c r="AB55" s="31" t="s">
        <v>90</v>
      </c>
      <c r="AC55" s="27" t="s">
        <v>90</v>
      </c>
    </row>
    <row r="56" spans="1:29">
      <c r="A56" s="27" t="s">
        <v>112</v>
      </c>
      <c r="B56" s="27" t="s">
        <v>43</v>
      </c>
      <c r="C56" s="27" t="s">
        <v>45</v>
      </c>
      <c r="D56" s="27" t="s">
        <v>173</v>
      </c>
      <c r="E56" s="27" t="s">
        <v>684</v>
      </c>
      <c r="F56" s="27" t="s">
        <v>1190</v>
      </c>
      <c r="G56" s="27" t="s">
        <v>90</v>
      </c>
      <c r="H56" s="27" t="s">
        <v>1652</v>
      </c>
      <c r="I56" s="30">
        <v>144270038.04011205</v>
      </c>
      <c r="J56" s="27" t="s">
        <v>108</v>
      </c>
      <c r="K56" s="30">
        <v>187551049.45214567</v>
      </c>
      <c r="L56" s="27" t="s">
        <v>1652</v>
      </c>
      <c r="M56" s="30">
        <v>144270038.04011205</v>
      </c>
      <c r="N56" s="27" t="s">
        <v>108</v>
      </c>
      <c r="O56" s="30">
        <v>187551049.45214567</v>
      </c>
      <c r="P56" s="30">
        <v>144270038.04011205</v>
      </c>
      <c r="Q56" s="30">
        <v>0</v>
      </c>
      <c r="R56" s="30">
        <v>0</v>
      </c>
      <c r="S56" s="31">
        <v>0</v>
      </c>
      <c r="T56" s="27" t="s">
        <v>24</v>
      </c>
      <c r="U56" s="27" t="s">
        <v>24</v>
      </c>
      <c r="V56" s="27" t="s">
        <v>24</v>
      </c>
      <c r="W56" s="31">
        <v>0.1259144541655908</v>
      </c>
      <c r="X56" s="31">
        <v>1</v>
      </c>
      <c r="Y56" s="27" t="s">
        <v>90</v>
      </c>
      <c r="Z56" s="27" t="s">
        <v>90</v>
      </c>
      <c r="AA56" s="31" t="s">
        <v>90</v>
      </c>
      <c r="AB56" s="31" t="s">
        <v>90</v>
      </c>
      <c r="AC56" s="27" t="s">
        <v>90</v>
      </c>
    </row>
    <row r="57" spans="1:29">
      <c r="A57" s="27" t="s">
        <v>112</v>
      </c>
      <c r="B57" s="27" t="s">
        <v>43</v>
      </c>
      <c r="C57" s="27" t="s">
        <v>45</v>
      </c>
      <c r="D57" s="27" t="s">
        <v>174</v>
      </c>
      <c r="E57" s="27" t="s">
        <v>685</v>
      </c>
      <c r="F57" s="27" t="s">
        <v>1191</v>
      </c>
      <c r="G57" s="27" t="s">
        <v>90</v>
      </c>
      <c r="H57" s="27" t="s">
        <v>1652</v>
      </c>
      <c r="I57" s="30">
        <v>73861346.649922073</v>
      </c>
      <c r="J57" s="27" t="s">
        <v>108</v>
      </c>
      <c r="K57" s="30">
        <v>96019750.644898683</v>
      </c>
      <c r="L57" s="27" t="s">
        <v>1652</v>
      </c>
      <c r="M57" s="30">
        <v>73861346.649922073</v>
      </c>
      <c r="N57" s="27" t="s">
        <v>108</v>
      </c>
      <c r="O57" s="30">
        <v>96019750.644898683</v>
      </c>
      <c r="P57" s="30">
        <v>73861346.649922073</v>
      </c>
      <c r="Q57" s="30">
        <v>0</v>
      </c>
      <c r="R57" s="30">
        <v>0</v>
      </c>
      <c r="S57" s="31">
        <v>0</v>
      </c>
      <c r="T57" s="27" t="s">
        <v>24</v>
      </c>
      <c r="U57" s="27" t="s">
        <v>24</v>
      </c>
      <c r="V57" s="27" t="s">
        <v>24</v>
      </c>
      <c r="W57" s="31">
        <v>0.1259144541655908</v>
      </c>
      <c r="X57" s="31">
        <v>1</v>
      </c>
      <c r="Y57" s="27" t="s">
        <v>90</v>
      </c>
      <c r="Z57" s="27" t="s">
        <v>90</v>
      </c>
      <c r="AA57" s="31" t="s">
        <v>90</v>
      </c>
      <c r="AB57" s="31" t="s">
        <v>90</v>
      </c>
      <c r="AC57" s="27" t="s">
        <v>90</v>
      </c>
    </row>
    <row r="58" spans="1:29">
      <c r="A58" s="27" t="s">
        <v>112</v>
      </c>
      <c r="B58" s="27" t="s">
        <v>43</v>
      </c>
      <c r="C58" s="27" t="s">
        <v>45</v>
      </c>
      <c r="D58" s="27" t="s">
        <v>175</v>
      </c>
      <c r="E58" s="27" t="s">
        <v>686</v>
      </c>
      <c r="F58" s="27" t="s">
        <v>1192</v>
      </c>
      <c r="G58" s="27" t="s">
        <v>90</v>
      </c>
      <c r="H58" s="27" t="s">
        <v>1652</v>
      </c>
      <c r="I58" s="30">
        <v>28801541.085109245</v>
      </c>
      <c r="J58" s="27" t="s">
        <v>108</v>
      </c>
      <c r="K58" s="30">
        <v>37442003.410642013</v>
      </c>
      <c r="L58" s="27" t="s">
        <v>1652</v>
      </c>
      <c r="M58" s="30">
        <v>28801541.085109245</v>
      </c>
      <c r="N58" s="27" t="s">
        <v>108</v>
      </c>
      <c r="O58" s="30">
        <v>37442003.410642013</v>
      </c>
      <c r="P58" s="30">
        <v>28801541.085109245</v>
      </c>
      <c r="Q58" s="30">
        <v>0</v>
      </c>
      <c r="R58" s="30">
        <v>0</v>
      </c>
      <c r="S58" s="31">
        <v>0</v>
      </c>
      <c r="T58" s="27" t="s">
        <v>24</v>
      </c>
      <c r="U58" s="27" t="s">
        <v>24</v>
      </c>
      <c r="V58" s="27" t="s">
        <v>24</v>
      </c>
      <c r="W58" s="31">
        <v>0.1259144541655908</v>
      </c>
      <c r="X58" s="31">
        <v>1</v>
      </c>
      <c r="Y58" s="27" t="s">
        <v>90</v>
      </c>
      <c r="Z58" s="27" t="s">
        <v>90</v>
      </c>
      <c r="AA58" s="31" t="s">
        <v>90</v>
      </c>
      <c r="AB58" s="31" t="s">
        <v>90</v>
      </c>
      <c r="AC58" s="27" t="s">
        <v>90</v>
      </c>
    </row>
    <row r="59" spans="1:29">
      <c r="A59" s="27" t="s">
        <v>112</v>
      </c>
      <c r="B59" s="27" t="s">
        <v>43</v>
      </c>
      <c r="C59" s="27" t="s">
        <v>45</v>
      </c>
      <c r="D59" s="27" t="s">
        <v>176</v>
      </c>
      <c r="E59" s="27" t="s">
        <v>687</v>
      </c>
      <c r="F59" s="27" t="s">
        <v>1193</v>
      </c>
      <c r="G59" s="27" t="s">
        <v>90</v>
      </c>
      <c r="H59" s="27" t="s">
        <v>1652</v>
      </c>
      <c r="I59" s="30">
        <v>166518952.90348959</v>
      </c>
      <c r="J59" s="27" t="s">
        <v>108</v>
      </c>
      <c r="K59" s="30">
        <v>216474638.77453646</v>
      </c>
      <c r="L59" s="27" t="s">
        <v>1652</v>
      </c>
      <c r="M59" s="30">
        <v>166518952.90348959</v>
      </c>
      <c r="N59" s="27" t="s">
        <v>108</v>
      </c>
      <c r="O59" s="30">
        <v>216474638.77453646</v>
      </c>
      <c r="P59" s="30">
        <v>166518952.90348959</v>
      </c>
      <c r="Q59" s="30">
        <v>0</v>
      </c>
      <c r="R59" s="30">
        <v>0</v>
      </c>
      <c r="S59" s="31">
        <v>0</v>
      </c>
      <c r="T59" s="27" t="s">
        <v>24</v>
      </c>
      <c r="U59" s="27" t="s">
        <v>24</v>
      </c>
      <c r="V59" s="27" t="s">
        <v>24</v>
      </c>
      <c r="W59" s="31">
        <v>0.1259144541655908</v>
      </c>
      <c r="X59" s="31">
        <v>1</v>
      </c>
      <c r="Y59" s="27" t="s">
        <v>90</v>
      </c>
      <c r="Z59" s="27" t="s">
        <v>90</v>
      </c>
      <c r="AA59" s="31" t="s">
        <v>90</v>
      </c>
      <c r="AB59" s="31" t="s">
        <v>90</v>
      </c>
      <c r="AC59" s="27" t="s">
        <v>90</v>
      </c>
    </row>
    <row r="60" spans="1:29">
      <c r="A60" s="27" t="s">
        <v>112</v>
      </c>
      <c r="B60" s="27" t="s">
        <v>43</v>
      </c>
      <c r="C60" s="27" t="s">
        <v>45</v>
      </c>
      <c r="D60" s="27" t="s">
        <v>177</v>
      </c>
      <c r="E60" s="27" t="s">
        <v>688</v>
      </c>
      <c r="F60" s="27" t="s">
        <v>1194</v>
      </c>
      <c r="G60" s="27" t="s">
        <v>90</v>
      </c>
      <c r="H60" s="27" t="s">
        <v>1652</v>
      </c>
      <c r="I60" s="30">
        <v>47638208.184871137</v>
      </c>
      <c r="J60" s="27" t="s">
        <v>108</v>
      </c>
      <c r="K60" s="30">
        <v>61929670.640332483</v>
      </c>
      <c r="L60" s="27" t="s">
        <v>1652</v>
      </c>
      <c r="M60" s="30">
        <v>47638208.184871137</v>
      </c>
      <c r="N60" s="27" t="s">
        <v>108</v>
      </c>
      <c r="O60" s="30">
        <v>61929670.640332483</v>
      </c>
      <c r="P60" s="30">
        <v>47638208.184871137</v>
      </c>
      <c r="Q60" s="30">
        <v>0</v>
      </c>
      <c r="R60" s="30">
        <v>0</v>
      </c>
      <c r="S60" s="31">
        <v>0</v>
      </c>
      <c r="T60" s="27" t="s">
        <v>24</v>
      </c>
      <c r="U60" s="27" t="s">
        <v>24</v>
      </c>
      <c r="V60" s="27" t="s">
        <v>24</v>
      </c>
      <c r="W60" s="31">
        <v>0.1259144541655908</v>
      </c>
      <c r="X60" s="31">
        <v>1</v>
      </c>
      <c r="Y60" s="27" t="s">
        <v>90</v>
      </c>
      <c r="Z60" s="27" t="s">
        <v>90</v>
      </c>
      <c r="AA60" s="31" t="s">
        <v>90</v>
      </c>
      <c r="AB60" s="31" t="s">
        <v>90</v>
      </c>
      <c r="AC60" s="27" t="s">
        <v>90</v>
      </c>
    </row>
    <row r="61" spans="1:29">
      <c r="A61" s="27" t="s">
        <v>112</v>
      </c>
      <c r="B61" s="27" t="s">
        <v>43</v>
      </c>
      <c r="C61" s="27" t="s">
        <v>45</v>
      </c>
      <c r="D61" s="27" t="s">
        <v>178</v>
      </c>
      <c r="E61" s="27" t="s">
        <v>689</v>
      </c>
      <c r="F61" s="27" t="s">
        <v>1195</v>
      </c>
      <c r="G61" s="27" t="s">
        <v>90</v>
      </c>
      <c r="H61" s="27" t="s">
        <v>1652</v>
      </c>
      <c r="I61" s="30">
        <v>39170114.203691512</v>
      </c>
      <c r="J61" s="27" t="s">
        <v>108</v>
      </c>
      <c r="K61" s="30">
        <v>50921148.464798965</v>
      </c>
      <c r="L61" s="27" t="s">
        <v>1652</v>
      </c>
      <c r="M61" s="30">
        <v>39170114.203691512</v>
      </c>
      <c r="N61" s="27" t="s">
        <v>108</v>
      </c>
      <c r="O61" s="30">
        <v>50921148.464798965</v>
      </c>
      <c r="P61" s="30">
        <v>39170114.203691512</v>
      </c>
      <c r="Q61" s="30">
        <v>0</v>
      </c>
      <c r="R61" s="30">
        <v>0</v>
      </c>
      <c r="S61" s="31">
        <v>0</v>
      </c>
      <c r="T61" s="27" t="s">
        <v>24</v>
      </c>
      <c r="U61" s="27" t="s">
        <v>24</v>
      </c>
      <c r="V61" s="27" t="s">
        <v>24</v>
      </c>
      <c r="W61" s="31">
        <v>0.1259144541655908</v>
      </c>
      <c r="X61" s="31">
        <v>1</v>
      </c>
      <c r="Y61" s="27" t="s">
        <v>90</v>
      </c>
      <c r="Z61" s="27" t="s">
        <v>90</v>
      </c>
      <c r="AA61" s="31" t="s">
        <v>90</v>
      </c>
      <c r="AB61" s="31" t="s">
        <v>90</v>
      </c>
      <c r="AC61" s="27" t="s">
        <v>90</v>
      </c>
    </row>
    <row r="62" spans="1:29">
      <c r="A62" s="27" t="s">
        <v>112</v>
      </c>
      <c r="B62" s="27" t="s">
        <v>43</v>
      </c>
      <c r="C62" s="27" t="s">
        <v>45</v>
      </c>
      <c r="D62" s="27" t="s">
        <v>179</v>
      </c>
      <c r="E62" s="27" t="s">
        <v>690</v>
      </c>
      <c r="F62" s="27" t="s">
        <v>1196</v>
      </c>
      <c r="G62" s="27" t="s">
        <v>90</v>
      </c>
      <c r="H62" s="27" t="s">
        <v>1652</v>
      </c>
      <c r="I62" s="30">
        <v>842386585.28783929</v>
      </c>
      <c r="J62" s="27" t="s">
        <v>108</v>
      </c>
      <c r="K62" s="30">
        <v>1095102560.8741913</v>
      </c>
      <c r="L62" s="27" t="s">
        <v>1652</v>
      </c>
      <c r="M62" s="30">
        <v>842386585.28783929</v>
      </c>
      <c r="N62" s="27" t="s">
        <v>108</v>
      </c>
      <c r="O62" s="30">
        <v>1095102560.8741913</v>
      </c>
      <c r="P62" s="30">
        <v>842386585.28783929</v>
      </c>
      <c r="Q62" s="30">
        <v>0</v>
      </c>
      <c r="R62" s="30">
        <v>0</v>
      </c>
      <c r="S62" s="31">
        <v>0</v>
      </c>
      <c r="T62" s="27" t="s">
        <v>24</v>
      </c>
      <c r="U62" s="27" t="s">
        <v>24</v>
      </c>
      <c r="V62" s="27" t="s">
        <v>24</v>
      </c>
      <c r="W62" s="31">
        <v>0.1259144541655908</v>
      </c>
      <c r="X62" s="31">
        <v>1</v>
      </c>
      <c r="Y62" s="27" t="s">
        <v>90</v>
      </c>
      <c r="Z62" s="27" t="s">
        <v>90</v>
      </c>
      <c r="AA62" s="31" t="s">
        <v>90</v>
      </c>
      <c r="AB62" s="31" t="s">
        <v>90</v>
      </c>
      <c r="AC62" s="27" t="s">
        <v>90</v>
      </c>
    </row>
    <row r="63" spans="1:29">
      <c r="A63" s="27" t="s">
        <v>112</v>
      </c>
      <c r="B63" s="27" t="s">
        <v>43</v>
      </c>
      <c r="C63" s="27" t="s">
        <v>45</v>
      </c>
      <c r="D63" s="27" t="s">
        <v>180</v>
      </c>
      <c r="E63" s="27" t="s">
        <v>691</v>
      </c>
      <c r="F63" s="27" t="s">
        <v>1197</v>
      </c>
      <c r="G63" s="27" t="s">
        <v>90</v>
      </c>
      <c r="H63" s="27" t="s">
        <v>1652</v>
      </c>
      <c r="I63" s="30">
        <v>102571099.124091</v>
      </c>
      <c r="J63" s="27" t="s">
        <v>108</v>
      </c>
      <c r="K63" s="30">
        <v>133342428.86131831</v>
      </c>
      <c r="L63" s="27" t="s">
        <v>1652</v>
      </c>
      <c r="M63" s="30">
        <v>102571099.124091</v>
      </c>
      <c r="N63" s="27" t="s">
        <v>108</v>
      </c>
      <c r="O63" s="30">
        <v>133342428.86131831</v>
      </c>
      <c r="P63" s="30">
        <v>102571099.124091</v>
      </c>
      <c r="Q63" s="30">
        <v>0</v>
      </c>
      <c r="R63" s="30">
        <v>0</v>
      </c>
      <c r="S63" s="31">
        <v>0</v>
      </c>
      <c r="T63" s="27" t="s">
        <v>24</v>
      </c>
      <c r="U63" s="27" t="s">
        <v>24</v>
      </c>
      <c r="V63" s="27" t="s">
        <v>24</v>
      </c>
      <c r="W63" s="31">
        <v>0.1259144541655908</v>
      </c>
      <c r="X63" s="31">
        <v>1</v>
      </c>
      <c r="Y63" s="27" t="s">
        <v>90</v>
      </c>
      <c r="Z63" s="27" t="s">
        <v>90</v>
      </c>
      <c r="AA63" s="31" t="s">
        <v>90</v>
      </c>
      <c r="AB63" s="31" t="s">
        <v>90</v>
      </c>
      <c r="AC63" s="27" t="s">
        <v>90</v>
      </c>
    </row>
    <row r="64" spans="1:29">
      <c r="A64" s="27" t="s">
        <v>112</v>
      </c>
      <c r="B64" s="27" t="s">
        <v>43</v>
      </c>
      <c r="C64" s="27" t="s">
        <v>45</v>
      </c>
      <c r="D64" s="27" t="s">
        <v>181</v>
      </c>
      <c r="E64" s="27" t="s">
        <v>692</v>
      </c>
      <c r="F64" s="27" t="s">
        <v>1198</v>
      </c>
      <c r="G64" s="27" t="s">
        <v>90</v>
      </c>
      <c r="H64" s="27" t="s">
        <v>1652</v>
      </c>
      <c r="I64" s="30">
        <v>27623845.224165179</v>
      </c>
      <c r="J64" s="27" t="s">
        <v>108</v>
      </c>
      <c r="K64" s="30">
        <v>35910998.79141473</v>
      </c>
      <c r="L64" s="27" t="s">
        <v>1652</v>
      </c>
      <c r="M64" s="30">
        <v>27623845.224165179</v>
      </c>
      <c r="N64" s="27" t="s">
        <v>108</v>
      </c>
      <c r="O64" s="30">
        <v>35910998.79141473</v>
      </c>
      <c r="P64" s="30">
        <v>27623845.224165179</v>
      </c>
      <c r="Q64" s="30">
        <v>0</v>
      </c>
      <c r="R64" s="30">
        <v>0</v>
      </c>
      <c r="S64" s="31">
        <v>0</v>
      </c>
      <c r="T64" s="27" t="s">
        <v>24</v>
      </c>
      <c r="U64" s="27" t="s">
        <v>24</v>
      </c>
      <c r="V64" s="27" t="s">
        <v>24</v>
      </c>
      <c r="W64" s="31">
        <v>0.1259144541655908</v>
      </c>
      <c r="X64" s="31">
        <v>1</v>
      </c>
      <c r="Y64" s="27" t="s">
        <v>90</v>
      </c>
      <c r="Z64" s="27" t="s">
        <v>90</v>
      </c>
      <c r="AA64" s="31" t="s">
        <v>90</v>
      </c>
      <c r="AB64" s="31" t="s">
        <v>90</v>
      </c>
      <c r="AC64" s="27" t="s">
        <v>90</v>
      </c>
    </row>
    <row r="65" spans="1:29">
      <c r="A65" s="27" t="s">
        <v>112</v>
      </c>
      <c r="B65" s="27" t="s">
        <v>43</v>
      </c>
      <c r="C65" s="27" t="s">
        <v>45</v>
      </c>
      <c r="D65" s="27" t="s">
        <v>182</v>
      </c>
      <c r="E65" s="27" t="s">
        <v>693</v>
      </c>
      <c r="F65" s="27" t="s">
        <v>1199</v>
      </c>
      <c r="G65" s="27" t="s">
        <v>90</v>
      </c>
      <c r="H65" s="27" t="s">
        <v>1652</v>
      </c>
      <c r="I65" s="30">
        <v>101490387.7667793</v>
      </c>
      <c r="J65" s="27" t="s">
        <v>108</v>
      </c>
      <c r="K65" s="30">
        <v>131937504.09681311</v>
      </c>
      <c r="L65" s="27" t="s">
        <v>1652</v>
      </c>
      <c r="M65" s="30">
        <v>101490387.7667793</v>
      </c>
      <c r="N65" s="27" t="s">
        <v>108</v>
      </c>
      <c r="O65" s="30">
        <v>131937504.09681311</v>
      </c>
      <c r="P65" s="30">
        <v>101490387.7667793</v>
      </c>
      <c r="Q65" s="30">
        <v>0</v>
      </c>
      <c r="R65" s="30">
        <v>0</v>
      </c>
      <c r="S65" s="31">
        <v>0</v>
      </c>
      <c r="T65" s="27" t="s">
        <v>24</v>
      </c>
      <c r="U65" s="27" t="s">
        <v>24</v>
      </c>
      <c r="V65" s="27" t="s">
        <v>24</v>
      </c>
      <c r="W65" s="31">
        <v>0.1259144541655908</v>
      </c>
      <c r="X65" s="31">
        <v>1</v>
      </c>
      <c r="Y65" s="27" t="s">
        <v>90</v>
      </c>
      <c r="Z65" s="27" t="s">
        <v>90</v>
      </c>
      <c r="AA65" s="31" t="s">
        <v>90</v>
      </c>
      <c r="AB65" s="31" t="s">
        <v>90</v>
      </c>
      <c r="AC65" s="27" t="s">
        <v>90</v>
      </c>
    </row>
    <row r="66" spans="1:29">
      <c r="A66" s="27" t="s">
        <v>112</v>
      </c>
      <c r="B66" s="27" t="s">
        <v>43</v>
      </c>
      <c r="C66" s="27" t="s">
        <v>45</v>
      </c>
      <c r="D66" s="27" t="s">
        <v>183</v>
      </c>
      <c r="E66" s="27" t="s">
        <v>694</v>
      </c>
      <c r="F66" s="27" t="s">
        <v>1200</v>
      </c>
      <c r="G66" s="27" t="s">
        <v>90</v>
      </c>
      <c r="H66" s="27" t="s">
        <v>1652</v>
      </c>
      <c r="I66" s="30">
        <v>109495809.3360135</v>
      </c>
      <c r="J66" s="27" t="s">
        <v>108</v>
      </c>
      <c r="K66" s="30">
        <v>142344552.13681757</v>
      </c>
      <c r="L66" s="27" t="s">
        <v>1652</v>
      </c>
      <c r="M66" s="30">
        <v>109495809.3360135</v>
      </c>
      <c r="N66" s="27" t="s">
        <v>108</v>
      </c>
      <c r="O66" s="30">
        <v>142344552.13681757</v>
      </c>
      <c r="P66" s="30">
        <v>109495809.3360135</v>
      </c>
      <c r="Q66" s="30">
        <v>0</v>
      </c>
      <c r="R66" s="30">
        <v>0</v>
      </c>
      <c r="S66" s="31">
        <v>0</v>
      </c>
      <c r="T66" s="27" t="s">
        <v>24</v>
      </c>
      <c r="U66" s="27" t="s">
        <v>24</v>
      </c>
      <c r="V66" s="27" t="s">
        <v>24</v>
      </c>
      <c r="W66" s="31">
        <v>0.1259144541655908</v>
      </c>
      <c r="X66" s="31">
        <v>1</v>
      </c>
      <c r="Y66" s="27" t="s">
        <v>90</v>
      </c>
      <c r="Z66" s="27" t="s">
        <v>90</v>
      </c>
      <c r="AA66" s="31" t="s">
        <v>90</v>
      </c>
      <c r="AB66" s="31" t="s">
        <v>90</v>
      </c>
      <c r="AC66" s="27" t="s">
        <v>90</v>
      </c>
    </row>
    <row r="67" spans="1:29">
      <c r="A67" s="27" t="s">
        <v>112</v>
      </c>
      <c r="B67" s="27" t="s">
        <v>43</v>
      </c>
      <c r="C67" s="27" t="s">
        <v>45</v>
      </c>
      <c r="D67" s="27" t="s">
        <v>184</v>
      </c>
      <c r="E67" s="27" t="s">
        <v>695</v>
      </c>
      <c r="F67" s="27" t="s">
        <v>1201</v>
      </c>
      <c r="G67" s="27" t="s">
        <v>90</v>
      </c>
      <c r="H67" s="27" t="s">
        <v>1652</v>
      </c>
      <c r="I67" s="30">
        <v>196606863.15228054</v>
      </c>
      <c r="J67" s="27" t="s">
        <v>108</v>
      </c>
      <c r="K67" s="30">
        <v>255588922.0979647</v>
      </c>
      <c r="L67" s="27" t="s">
        <v>1652</v>
      </c>
      <c r="M67" s="30">
        <v>196606863.15228054</v>
      </c>
      <c r="N67" s="27" t="s">
        <v>108</v>
      </c>
      <c r="O67" s="30">
        <v>255588922.0979647</v>
      </c>
      <c r="P67" s="30">
        <v>196606863.15228054</v>
      </c>
      <c r="Q67" s="30">
        <v>0</v>
      </c>
      <c r="R67" s="30">
        <v>0</v>
      </c>
      <c r="S67" s="31">
        <v>0</v>
      </c>
      <c r="T67" s="27" t="s">
        <v>24</v>
      </c>
      <c r="U67" s="27" t="s">
        <v>24</v>
      </c>
      <c r="V67" s="27" t="s">
        <v>24</v>
      </c>
      <c r="W67" s="31">
        <v>0.1259144541655908</v>
      </c>
      <c r="X67" s="31">
        <v>1</v>
      </c>
      <c r="Y67" s="27" t="s">
        <v>90</v>
      </c>
      <c r="Z67" s="27" t="s">
        <v>90</v>
      </c>
      <c r="AA67" s="31" t="s">
        <v>90</v>
      </c>
      <c r="AB67" s="31" t="s">
        <v>90</v>
      </c>
      <c r="AC67" s="27" t="s">
        <v>90</v>
      </c>
    </row>
    <row r="68" spans="1:29">
      <c r="A68" s="27" t="s">
        <v>112</v>
      </c>
      <c r="B68" s="27" t="s">
        <v>43</v>
      </c>
      <c r="C68" s="27" t="s">
        <v>45</v>
      </c>
      <c r="D68" s="27" t="s">
        <v>185</v>
      </c>
      <c r="E68" s="27" t="s">
        <v>696</v>
      </c>
      <c r="F68" s="27" t="s">
        <v>1202</v>
      </c>
      <c r="G68" s="27" t="s">
        <v>90</v>
      </c>
      <c r="H68" s="27" t="s">
        <v>1652</v>
      </c>
      <c r="I68" s="30">
        <v>2476797400.9490123</v>
      </c>
      <c r="J68" s="27" t="s">
        <v>108</v>
      </c>
      <c r="K68" s="30">
        <v>3219836621.2337155</v>
      </c>
      <c r="L68" s="27" t="s">
        <v>1652</v>
      </c>
      <c r="M68" s="30">
        <v>2476797400.9490123</v>
      </c>
      <c r="N68" s="27" t="s">
        <v>108</v>
      </c>
      <c r="O68" s="30">
        <v>3219836621.2337155</v>
      </c>
      <c r="P68" s="30">
        <v>2476797400.9490123</v>
      </c>
      <c r="Q68" s="30">
        <v>0</v>
      </c>
      <c r="R68" s="30">
        <v>0</v>
      </c>
      <c r="S68" s="31">
        <v>0</v>
      </c>
      <c r="T68" s="27" t="s">
        <v>24</v>
      </c>
      <c r="U68" s="27" t="s">
        <v>24</v>
      </c>
      <c r="V68" s="27" t="s">
        <v>24</v>
      </c>
      <c r="W68" s="31">
        <v>0.1259144541655908</v>
      </c>
      <c r="X68" s="31">
        <v>1</v>
      </c>
      <c r="Y68" s="27" t="s">
        <v>90</v>
      </c>
      <c r="Z68" s="27" t="s">
        <v>90</v>
      </c>
      <c r="AA68" s="31" t="s">
        <v>90</v>
      </c>
      <c r="AB68" s="31" t="s">
        <v>90</v>
      </c>
      <c r="AC68" s="27" t="s">
        <v>90</v>
      </c>
    </row>
    <row r="69" spans="1:29">
      <c r="A69" s="27" t="s">
        <v>112</v>
      </c>
      <c r="B69" s="27" t="s">
        <v>43</v>
      </c>
      <c r="C69" s="27" t="s">
        <v>45</v>
      </c>
      <c r="D69" s="27" t="s">
        <v>186</v>
      </c>
      <c r="E69" s="27" t="s">
        <v>697</v>
      </c>
      <c r="F69" s="27" t="s">
        <v>1203</v>
      </c>
      <c r="G69" s="27" t="s">
        <v>90</v>
      </c>
      <c r="H69" s="27" t="s">
        <v>1652</v>
      </c>
      <c r="I69" s="30">
        <v>179185698.11612338</v>
      </c>
      <c r="J69" s="27" t="s">
        <v>108</v>
      </c>
      <c r="K69" s="30">
        <v>232941407.55096036</v>
      </c>
      <c r="L69" s="27" t="s">
        <v>1652</v>
      </c>
      <c r="M69" s="30">
        <v>179185698.11612338</v>
      </c>
      <c r="N69" s="27" t="s">
        <v>108</v>
      </c>
      <c r="O69" s="30">
        <v>232941407.55096036</v>
      </c>
      <c r="P69" s="30">
        <v>179185698.11612338</v>
      </c>
      <c r="Q69" s="30">
        <v>0</v>
      </c>
      <c r="R69" s="30">
        <v>0</v>
      </c>
      <c r="S69" s="31">
        <v>0</v>
      </c>
      <c r="T69" s="27" t="s">
        <v>24</v>
      </c>
      <c r="U69" s="27" t="s">
        <v>24</v>
      </c>
      <c r="V69" s="27" t="s">
        <v>24</v>
      </c>
      <c r="W69" s="31">
        <v>0.1259144541655908</v>
      </c>
      <c r="X69" s="31">
        <v>1</v>
      </c>
      <c r="Y69" s="27" t="s">
        <v>90</v>
      </c>
      <c r="Z69" s="27" t="s">
        <v>90</v>
      </c>
      <c r="AA69" s="31" t="s">
        <v>90</v>
      </c>
      <c r="AB69" s="31" t="s">
        <v>90</v>
      </c>
      <c r="AC69" s="27" t="s">
        <v>90</v>
      </c>
    </row>
    <row r="70" spans="1:29">
      <c r="A70" s="27" t="s">
        <v>112</v>
      </c>
      <c r="B70" s="27" t="s">
        <v>43</v>
      </c>
      <c r="C70" s="27" t="s">
        <v>45</v>
      </c>
      <c r="D70" s="27" t="s">
        <v>187</v>
      </c>
      <c r="E70" s="27" t="s">
        <v>698</v>
      </c>
      <c r="F70" s="27" t="s">
        <v>1204</v>
      </c>
      <c r="G70" s="27" t="s">
        <v>90</v>
      </c>
      <c r="H70" s="27" t="s">
        <v>1652</v>
      </c>
      <c r="I70" s="30">
        <v>59988168.612944871</v>
      </c>
      <c r="J70" s="27" t="s">
        <v>108</v>
      </c>
      <c r="K70" s="30">
        <v>77984619.196828336</v>
      </c>
      <c r="L70" s="27" t="s">
        <v>1652</v>
      </c>
      <c r="M70" s="30">
        <v>59988168.612944871</v>
      </c>
      <c r="N70" s="27" t="s">
        <v>108</v>
      </c>
      <c r="O70" s="30">
        <v>77984619.196828336</v>
      </c>
      <c r="P70" s="30">
        <v>59988168.612944871</v>
      </c>
      <c r="Q70" s="30">
        <v>0</v>
      </c>
      <c r="R70" s="30">
        <v>0</v>
      </c>
      <c r="S70" s="31">
        <v>0</v>
      </c>
      <c r="T70" s="27" t="s">
        <v>24</v>
      </c>
      <c r="U70" s="27" t="s">
        <v>24</v>
      </c>
      <c r="V70" s="27" t="s">
        <v>24</v>
      </c>
      <c r="W70" s="31">
        <v>0.1259144541655908</v>
      </c>
      <c r="X70" s="31">
        <v>1</v>
      </c>
      <c r="Y70" s="27" t="s">
        <v>90</v>
      </c>
      <c r="Z70" s="27" t="s">
        <v>90</v>
      </c>
      <c r="AA70" s="31" t="s">
        <v>90</v>
      </c>
      <c r="AB70" s="31" t="s">
        <v>90</v>
      </c>
      <c r="AC70" s="27" t="s">
        <v>90</v>
      </c>
    </row>
    <row r="71" spans="1:29">
      <c r="A71" s="27" t="s">
        <v>112</v>
      </c>
      <c r="B71" s="27" t="s">
        <v>43</v>
      </c>
      <c r="C71" s="27" t="s">
        <v>45</v>
      </c>
      <c r="D71" s="27" t="s">
        <v>188</v>
      </c>
      <c r="E71" s="27" t="s">
        <v>699</v>
      </c>
      <c r="F71" s="27" t="s">
        <v>1205</v>
      </c>
      <c r="G71" s="27" t="s">
        <v>90</v>
      </c>
      <c r="H71" s="27" t="s">
        <v>1652</v>
      </c>
      <c r="I71" s="30">
        <v>53938536.457899332</v>
      </c>
      <c r="J71" s="27" t="s">
        <v>108</v>
      </c>
      <c r="K71" s="30">
        <v>70120097.395269141</v>
      </c>
      <c r="L71" s="27" t="s">
        <v>1652</v>
      </c>
      <c r="M71" s="30">
        <v>53938536.457899332</v>
      </c>
      <c r="N71" s="27" t="s">
        <v>108</v>
      </c>
      <c r="O71" s="30">
        <v>70120097.395269141</v>
      </c>
      <c r="P71" s="30">
        <v>53938536.457899332</v>
      </c>
      <c r="Q71" s="30">
        <v>0</v>
      </c>
      <c r="R71" s="30">
        <v>0</v>
      </c>
      <c r="S71" s="31">
        <v>0</v>
      </c>
      <c r="T71" s="27" t="s">
        <v>24</v>
      </c>
      <c r="U71" s="27" t="s">
        <v>24</v>
      </c>
      <c r="V71" s="27" t="s">
        <v>24</v>
      </c>
      <c r="W71" s="31">
        <v>0.1259144541655908</v>
      </c>
      <c r="X71" s="31">
        <v>1</v>
      </c>
      <c r="Y71" s="27" t="s">
        <v>90</v>
      </c>
      <c r="Z71" s="27" t="s">
        <v>90</v>
      </c>
      <c r="AA71" s="31" t="s">
        <v>90</v>
      </c>
      <c r="AB71" s="31" t="s">
        <v>90</v>
      </c>
      <c r="AC71" s="27" t="s">
        <v>90</v>
      </c>
    </row>
    <row r="72" spans="1:29">
      <c r="A72" s="27" t="s">
        <v>112</v>
      </c>
      <c r="B72" s="27" t="s">
        <v>43</v>
      </c>
      <c r="C72" s="27" t="s">
        <v>45</v>
      </c>
      <c r="D72" s="27" t="s">
        <v>189</v>
      </c>
      <c r="E72" s="27" t="s">
        <v>700</v>
      </c>
      <c r="F72" s="27" t="s">
        <v>1206</v>
      </c>
      <c r="G72" s="27" t="s">
        <v>90</v>
      </c>
      <c r="H72" s="27" t="s">
        <v>1652</v>
      </c>
      <c r="I72" s="30">
        <v>98417708.570798829</v>
      </c>
      <c r="J72" s="27" t="s">
        <v>108</v>
      </c>
      <c r="K72" s="30">
        <v>127943021.14203849</v>
      </c>
      <c r="L72" s="27" t="s">
        <v>1652</v>
      </c>
      <c r="M72" s="30">
        <v>98417708.570798829</v>
      </c>
      <c r="N72" s="27" t="s">
        <v>108</v>
      </c>
      <c r="O72" s="30">
        <v>127943021.14203849</v>
      </c>
      <c r="P72" s="30">
        <v>98417708.570798829</v>
      </c>
      <c r="Q72" s="30">
        <v>0</v>
      </c>
      <c r="R72" s="30">
        <v>0</v>
      </c>
      <c r="S72" s="31">
        <v>0</v>
      </c>
      <c r="T72" s="27" t="s">
        <v>24</v>
      </c>
      <c r="U72" s="27" t="s">
        <v>24</v>
      </c>
      <c r="V72" s="27" t="s">
        <v>24</v>
      </c>
      <c r="W72" s="31">
        <v>0.1259144541655908</v>
      </c>
      <c r="X72" s="31">
        <v>1</v>
      </c>
      <c r="Y72" s="27" t="s">
        <v>90</v>
      </c>
      <c r="Z72" s="27" t="s">
        <v>90</v>
      </c>
      <c r="AA72" s="31" t="s">
        <v>90</v>
      </c>
      <c r="AB72" s="31" t="s">
        <v>90</v>
      </c>
      <c r="AC72" s="27" t="s">
        <v>90</v>
      </c>
    </row>
    <row r="73" spans="1:29">
      <c r="A73" s="27" t="s">
        <v>112</v>
      </c>
      <c r="B73" s="27" t="s">
        <v>43</v>
      </c>
      <c r="C73" s="27" t="s">
        <v>45</v>
      </c>
      <c r="D73" s="27" t="s">
        <v>190</v>
      </c>
      <c r="E73" s="27" t="s">
        <v>701</v>
      </c>
      <c r="F73" s="27" t="s">
        <v>1207</v>
      </c>
      <c r="G73" s="27" t="s">
        <v>90</v>
      </c>
      <c r="H73" s="27" t="s">
        <v>1652</v>
      </c>
      <c r="I73" s="30">
        <v>115079693.40516137</v>
      </c>
      <c r="J73" s="27" t="s">
        <v>108</v>
      </c>
      <c r="K73" s="30">
        <v>149603601.42670977</v>
      </c>
      <c r="L73" s="27" t="s">
        <v>1652</v>
      </c>
      <c r="M73" s="30">
        <v>115079693.40516137</v>
      </c>
      <c r="N73" s="27" t="s">
        <v>108</v>
      </c>
      <c r="O73" s="30">
        <v>149603601.42670977</v>
      </c>
      <c r="P73" s="30">
        <v>115079693.40516137</v>
      </c>
      <c r="Q73" s="30">
        <v>0</v>
      </c>
      <c r="R73" s="30">
        <v>0</v>
      </c>
      <c r="S73" s="31">
        <v>0</v>
      </c>
      <c r="T73" s="27" t="s">
        <v>24</v>
      </c>
      <c r="U73" s="27" t="s">
        <v>24</v>
      </c>
      <c r="V73" s="27" t="s">
        <v>24</v>
      </c>
      <c r="W73" s="31">
        <v>0.1259144541655908</v>
      </c>
      <c r="X73" s="31">
        <v>1</v>
      </c>
      <c r="Y73" s="27" t="s">
        <v>90</v>
      </c>
      <c r="Z73" s="27" t="s">
        <v>90</v>
      </c>
      <c r="AA73" s="31" t="s">
        <v>90</v>
      </c>
      <c r="AB73" s="31" t="s">
        <v>90</v>
      </c>
      <c r="AC73" s="27" t="s">
        <v>90</v>
      </c>
    </row>
    <row r="74" spans="1:29">
      <c r="A74" s="27" t="s">
        <v>112</v>
      </c>
      <c r="B74" s="27" t="s">
        <v>43</v>
      </c>
      <c r="C74" s="27" t="s">
        <v>45</v>
      </c>
      <c r="D74" s="27" t="s">
        <v>191</v>
      </c>
      <c r="E74" s="27" t="s">
        <v>702</v>
      </c>
      <c r="F74" s="27" t="s">
        <v>1208</v>
      </c>
      <c r="G74" s="27" t="s">
        <v>90</v>
      </c>
      <c r="H74" s="27" t="s">
        <v>1652</v>
      </c>
      <c r="I74" s="30">
        <v>226754561.41055539</v>
      </c>
      <c r="J74" s="27" t="s">
        <v>108</v>
      </c>
      <c r="K74" s="30">
        <v>294780929.833722</v>
      </c>
      <c r="L74" s="27" t="s">
        <v>1652</v>
      </c>
      <c r="M74" s="30">
        <v>226754561.41055539</v>
      </c>
      <c r="N74" s="27" t="s">
        <v>108</v>
      </c>
      <c r="O74" s="30">
        <v>294780929.833722</v>
      </c>
      <c r="P74" s="30">
        <v>226754561.41055539</v>
      </c>
      <c r="Q74" s="30">
        <v>0</v>
      </c>
      <c r="R74" s="30">
        <v>0</v>
      </c>
      <c r="S74" s="31">
        <v>0</v>
      </c>
      <c r="T74" s="27" t="s">
        <v>24</v>
      </c>
      <c r="U74" s="27" t="s">
        <v>24</v>
      </c>
      <c r="V74" s="27" t="s">
        <v>24</v>
      </c>
      <c r="W74" s="31">
        <v>0.1259144541655908</v>
      </c>
      <c r="X74" s="31">
        <v>1</v>
      </c>
      <c r="Y74" s="27" t="s">
        <v>90</v>
      </c>
      <c r="Z74" s="27" t="s">
        <v>90</v>
      </c>
      <c r="AA74" s="31" t="s">
        <v>90</v>
      </c>
      <c r="AB74" s="31" t="s">
        <v>90</v>
      </c>
      <c r="AC74" s="27" t="s">
        <v>90</v>
      </c>
    </row>
    <row r="75" spans="1:29">
      <c r="A75" s="27" t="s">
        <v>112</v>
      </c>
      <c r="B75" s="27" t="s">
        <v>43</v>
      </c>
      <c r="C75" s="27" t="s">
        <v>45</v>
      </c>
      <c r="D75" s="27" t="s">
        <v>192</v>
      </c>
      <c r="E75" s="27" t="s">
        <v>703</v>
      </c>
      <c r="F75" s="27" t="s">
        <v>1209</v>
      </c>
      <c r="G75" s="27" t="s">
        <v>90</v>
      </c>
      <c r="H75" s="27" t="s">
        <v>1652</v>
      </c>
      <c r="I75" s="30">
        <v>1170228912.0521379</v>
      </c>
      <c r="J75" s="27" t="s">
        <v>108</v>
      </c>
      <c r="K75" s="30">
        <v>1521297585.6677792</v>
      </c>
      <c r="L75" s="27" t="s">
        <v>1652</v>
      </c>
      <c r="M75" s="30">
        <v>1170228912.0521379</v>
      </c>
      <c r="N75" s="27" t="s">
        <v>108</v>
      </c>
      <c r="O75" s="30">
        <v>1521297585.6677792</v>
      </c>
      <c r="P75" s="30">
        <v>1170228912.0521379</v>
      </c>
      <c r="Q75" s="30">
        <v>0</v>
      </c>
      <c r="R75" s="30">
        <v>0</v>
      </c>
      <c r="S75" s="31">
        <v>0</v>
      </c>
      <c r="T75" s="27" t="s">
        <v>24</v>
      </c>
      <c r="U75" s="27" t="s">
        <v>24</v>
      </c>
      <c r="V75" s="27" t="s">
        <v>24</v>
      </c>
      <c r="W75" s="31">
        <v>0.1259144541655908</v>
      </c>
      <c r="X75" s="31">
        <v>1</v>
      </c>
      <c r="Y75" s="27" t="s">
        <v>90</v>
      </c>
      <c r="Z75" s="27" t="s">
        <v>90</v>
      </c>
      <c r="AA75" s="31" t="s">
        <v>90</v>
      </c>
      <c r="AB75" s="31" t="s">
        <v>90</v>
      </c>
      <c r="AC75" s="27" t="s">
        <v>90</v>
      </c>
    </row>
    <row r="76" spans="1:29">
      <c r="A76" s="27" t="s">
        <v>112</v>
      </c>
      <c r="B76" s="27" t="s">
        <v>43</v>
      </c>
      <c r="C76" s="27" t="s">
        <v>45</v>
      </c>
      <c r="D76" s="27" t="s">
        <v>193</v>
      </c>
      <c r="E76" s="27" t="s">
        <v>704</v>
      </c>
      <c r="F76" s="27" t="s">
        <v>1210</v>
      </c>
      <c r="G76" s="27" t="s">
        <v>90</v>
      </c>
      <c r="H76" s="27" t="s">
        <v>1652</v>
      </c>
      <c r="I76" s="30">
        <v>129132126.79520892</v>
      </c>
      <c r="J76" s="27" t="s">
        <v>108</v>
      </c>
      <c r="K76" s="30">
        <v>167871764.83377159</v>
      </c>
      <c r="L76" s="27" t="s">
        <v>1652</v>
      </c>
      <c r="M76" s="30">
        <v>129132126.79520892</v>
      </c>
      <c r="N76" s="27" t="s">
        <v>108</v>
      </c>
      <c r="O76" s="30">
        <v>167871764.83377159</v>
      </c>
      <c r="P76" s="30">
        <v>129132126.79520892</v>
      </c>
      <c r="Q76" s="30">
        <v>0</v>
      </c>
      <c r="R76" s="30">
        <v>0</v>
      </c>
      <c r="S76" s="31">
        <v>0</v>
      </c>
      <c r="T76" s="27" t="s">
        <v>24</v>
      </c>
      <c r="U76" s="27" t="s">
        <v>24</v>
      </c>
      <c r="V76" s="27" t="s">
        <v>24</v>
      </c>
      <c r="W76" s="31">
        <v>0.1259144541655908</v>
      </c>
      <c r="X76" s="31">
        <v>1</v>
      </c>
      <c r="Y76" s="27" t="s">
        <v>90</v>
      </c>
      <c r="Z76" s="27" t="s">
        <v>90</v>
      </c>
      <c r="AA76" s="31" t="s">
        <v>90</v>
      </c>
      <c r="AB76" s="31" t="s">
        <v>90</v>
      </c>
      <c r="AC76" s="27" t="s">
        <v>90</v>
      </c>
    </row>
    <row r="77" spans="1:29">
      <c r="A77" s="27" t="s">
        <v>112</v>
      </c>
      <c r="B77" s="27" t="s">
        <v>43</v>
      </c>
      <c r="C77" s="27" t="s">
        <v>45</v>
      </c>
      <c r="D77" s="27" t="s">
        <v>194</v>
      </c>
      <c r="E77" s="27" t="s">
        <v>705</v>
      </c>
      <c r="F77" s="27" t="s">
        <v>1211</v>
      </c>
      <c r="G77" s="27" t="s">
        <v>90</v>
      </c>
      <c r="H77" s="27" t="s">
        <v>1652</v>
      </c>
      <c r="I77" s="30">
        <v>18877462.227592912</v>
      </c>
      <c r="J77" s="27" t="s">
        <v>108</v>
      </c>
      <c r="K77" s="30">
        <v>24540700.895870786</v>
      </c>
      <c r="L77" s="27" t="s">
        <v>1652</v>
      </c>
      <c r="M77" s="30">
        <v>18877462.227592912</v>
      </c>
      <c r="N77" s="27" t="s">
        <v>108</v>
      </c>
      <c r="O77" s="30">
        <v>24540700.895870786</v>
      </c>
      <c r="P77" s="30">
        <v>18877462.227592912</v>
      </c>
      <c r="Q77" s="30">
        <v>0</v>
      </c>
      <c r="R77" s="30">
        <v>0</v>
      </c>
      <c r="S77" s="31">
        <v>0</v>
      </c>
      <c r="T77" s="27" t="s">
        <v>17</v>
      </c>
      <c r="U77" s="27" t="s">
        <v>90</v>
      </c>
      <c r="V77" s="27" t="s">
        <v>1666</v>
      </c>
      <c r="W77" s="31">
        <v>0.1259144541655908</v>
      </c>
      <c r="X77" s="31">
        <v>1</v>
      </c>
      <c r="Y77" s="27" t="s">
        <v>90</v>
      </c>
      <c r="Z77" s="27" t="s">
        <v>90</v>
      </c>
      <c r="AA77" s="31" t="s">
        <v>90</v>
      </c>
      <c r="AB77" s="31" t="s">
        <v>90</v>
      </c>
      <c r="AC77" s="27" t="s">
        <v>90</v>
      </c>
    </row>
    <row r="78" spans="1:29">
      <c r="A78" s="27" t="s">
        <v>112</v>
      </c>
      <c r="B78" s="27" t="s">
        <v>43</v>
      </c>
      <c r="C78" s="27" t="s">
        <v>45</v>
      </c>
      <c r="D78" s="27" t="s">
        <v>195</v>
      </c>
      <c r="E78" s="27" t="s">
        <v>706</v>
      </c>
      <c r="F78" s="27" t="s">
        <v>1212</v>
      </c>
      <c r="G78" s="27" t="s">
        <v>90</v>
      </c>
      <c r="H78" s="27" t="s">
        <v>1652</v>
      </c>
      <c r="I78" s="30">
        <v>192112764.83176324</v>
      </c>
      <c r="J78" s="27" t="s">
        <v>108</v>
      </c>
      <c r="K78" s="30">
        <v>249746594.2812922</v>
      </c>
      <c r="L78" s="27" t="s">
        <v>1652</v>
      </c>
      <c r="M78" s="30">
        <v>192112764.83176324</v>
      </c>
      <c r="N78" s="27" t="s">
        <v>108</v>
      </c>
      <c r="O78" s="30">
        <v>249746594.2812922</v>
      </c>
      <c r="P78" s="30">
        <v>192112764.83176324</v>
      </c>
      <c r="Q78" s="30">
        <v>0</v>
      </c>
      <c r="R78" s="30">
        <v>0</v>
      </c>
      <c r="S78" s="31">
        <v>0</v>
      </c>
      <c r="T78" s="27" t="s">
        <v>24</v>
      </c>
      <c r="U78" s="27" t="s">
        <v>24</v>
      </c>
      <c r="V78" s="27" t="s">
        <v>24</v>
      </c>
      <c r="W78" s="31">
        <v>0.1259144541655908</v>
      </c>
      <c r="X78" s="31">
        <v>1</v>
      </c>
      <c r="Y78" s="27" t="s">
        <v>90</v>
      </c>
      <c r="Z78" s="27" t="s">
        <v>90</v>
      </c>
      <c r="AA78" s="31" t="s">
        <v>90</v>
      </c>
      <c r="AB78" s="31" t="s">
        <v>90</v>
      </c>
      <c r="AC78" s="27" t="s">
        <v>90</v>
      </c>
    </row>
    <row r="79" spans="1:29">
      <c r="A79" s="27" t="s">
        <v>112</v>
      </c>
      <c r="B79" s="27" t="s">
        <v>43</v>
      </c>
      <c r="C79" s="27" t="s">
        <v>45</v>
      </c>
      <c r="D79" s="27" t="s">
        <v>196</v>
      </c>
      <c r="E79" s="27" t="s">
        <v>707</v>
      </c>
      <c r="F79" s="27" t="s">
        <v>1213</v>
      </c>
      <c r="G79" s="27" t="s">
        <v>90</v>
      </c>
      <c r="H79" s="27" t="s">
        <v>1652</v>
      </c>
      <c r="I79" s="30">
        <v>707623295.84985936</v>
      </c>
      <c r="J79" s="27" t="s">
        <v>108</v>
      </c>
      <c r="K79" s="30">
        <v>919910284.60481715</v>
      </c>
      <c r="L79" s="27" t="s">
        <v>1652</v>
      </c>
      <c r="M79" s="30">
        <v>707623295.84985936</v>
      </c>
      <c r="N79" s="27" t="s">
        <v>108</v>
      </c>
      <c r="O79" s="30">
        <v>919910284.60481715</v>
      </c>
      <c r="P79" s="30">
        <v>707623295.84985936</v>
      </c>
      <c r="Q79" s="30">
        <v>0</v>
      </c>
      <c r="R79" s="30">
        <v>0</v>
      </c>
      <c r="S79" s="31">
        <v>0</v>
      </c>
      <c r="T79" s="27" t="s">
        <v>24</v>
      </c>
      <c r="U79" s="27" t="s">
        <v>24</v>
      </c>
      <c r="V79" s="27" t="s">
        <v>24</v>
      </c>
      <c r="W79" s="31">
        <v>0.1259144541655908</v>
      </c>
      <c r="X79" s="31">
        <v>1</v>
      </c>
      <c r="Y79" s="27" t="s">
        <v>90</v>
      </c>
      <c r="Z79" s="27" t="s">
        <v>90</v>
      </c>
      <c r="AA79" s="31" t="s">
        <v>90</v>
      </c>
      <c r="AB79" s="31" t="s">
        <v>90</v>
      </c>
      <c r="AC79" s="27" t="s">
        <v>90</v>
      </c>
    </row>
    <row r="80" spans="1:29">
      <c r="A80" s="27" t="s">
        <v>112</v>
      </c>
      <c r="B80" s="27" t="s">
        <v>43</v>
      </c>
      <c r="C80" s="27" t="s">
        <v>45</v>
      </c>
      <c r="D80" s="27" t="s">
        <v>197</v>
      </c>
      <c r="E80" s="27" t="s">
        <v>708</v>
      </c>
      <c r="F80" s="27" t="s">
        <v>1214</v>
      </c>
      <c r="G80" s="27" t="s">
        <v>90</v>
      </c>
      <c r="H80" s="27" t="s">
        <v>1652</v>
      </c>
      <c r="I80" s="30">
        <v>99448613.702828497</v>
      </c>
      <c r="J80" s="27" t="s">
        <v>108</v>
      </c>
      <c r="K80" s="30">
        <v>129283197.81367704</v>
      </c>
      <c r="L80" s="27" t="s">
        <v>1652</v>
      </c>
      <c r="M80" s="30">
        <v>99448613.702828497</v>
      </c>
      <c r="N80" s="27" t="s">
        <v>108</v>
      </c>
      <c r="O80" s="30">
        <v>129283197.81367704</v>
      </c>
      <c r="P80" s="30">
        <v>99448613.702828497</v>
      </c>
      <c r="Q80" s="30">
        <v>0</v>
      </c>
      <c r="R80" s="30">
        <v>0</v>
      </c>
      <c r="S80" s="31">
        <v>0</v>
      </c>
      <c r="T80" s="27" t="s">
        <v>24</v>
      </c>
      <c r="U80" s="27" t="s">
        <v>24</v>
      </c>
      <c r="V80" s="27" t="s">
        <v>24</v>
      </c>
      <c r="W80" s="31">
        <v>0.1259144541655908</v>
      </c>
      <c r="X80" s="31">
        <v>1</v>
      </c>
      <c r="Y80" s="27" t="s">
        <v>90</v>
      </c>
      <c r="Z80" s="27" t="s">
        <v>90</v>
      </c>
      <c r="AA80" s="31" t="s">
        <v>90</v>
      </c>
      <c r="AB80" s="31" t="s">
        <v>90</v>
      </c>
      <c r="AC80" s="27" t="s">
        <v>90</v>
      </c>
    </row>
    <row r="81" spans="1:29">
      <c r="A81" s="27" t="s">
        <v>112</v>
      </c>
      <c r="B81" s="27" t="s">
        <v>43</v>
      </c>
      <c r="C81" s="27" t="s">
        <v>45</v>
      </c>
      <c r="D81" s="27" t="s">
        <v>198</v>
      </c>
      <c r="E81" s="27" t="s">
        <v>709</v>
      </c>
      <c r="F81" s="27" t="s">
        <v>1215</v>
      </c>
      <c r="G81" s="27" t="s">
        <v>90</v>
      </c>
      <c r="H81" s="27" t="s">
        <v>1652</v>
      </c>
      <c r="I81" s="30">
        <v>90861087.607263073</v>
      </c>
      <c r="J81" s="27" t="s">
        <v>108</v>
      </c>
      <c r="K81" s="30">
        <v>118119413.889442</v>
      </c>
      <c r="L81" s="27" t="s">
        <v>1652</v>
      </c>
      <c r="M81" s="30">
        <v>90861087.607263073</v>
      </c>
      <c r="N81" s="27" t="s">
        <v>108</v>
      </c>
      <c r="O81" s="30">
        <v>118119413.889442</v>
      </c>
      <c r="P81" s="30">
        <v>90861087.607263073</v>
      </c>
      <c r="Q81" s="30">
        <v>0</v>
      </c>
      <c r="R81" s="30">
        <v>0</v>
      </c>
      <c r="S81" s="31">
        <v>0</v>
      </c>
      <c r="T81" s="27" t="s">
        <v>24</v>
      </c>
      <c r="U81" s="27" t="s">
        <v>24</v>
      </c>
      <c r="V81" s="27" t="s">
        <v>24</v>
      </c>
      <c r="W81" s="31">
        <v>0.1259144541655908</v>
      </c>
      <c r="X81" s="31">
        <v>1</v>
      </c>
      <c r="Y81" s="27" t="s">
        <v>90</v>
      </c>
      <c r="Z81" s="27" t="s">
        <v>90</v>
      </c>
      <c r="AA81" s="31" t="s">
        <v>90</v>
      </c>
      <c r="AB81" s="31" t="s">
        <v>90</v>
      </c>
      <c r="AC81" s="27" t="s">
        <v>90</v>
      </c>
    </row>
    <row r="82" spans="1:29">
      <c r="A82" s="27" t="s">
        <v>112</v>
      </c>
      <c r="B82" s="27" t="s">
        <v>43</v>
      </c>
      <c r="C82" s="27" t="s">
        <v>45</v>
      </c>
      <c r="D82" s="27" t="s">
        <v>199</v>
      </c>
      <c r="E82" s="27" t="s">
        <v>710</v>
      </c>
      <c r="F82" s="27" t="s">
        <v>1216</v>
      </c>
      <c r="G82" s="27" t="s">
        <v>90</v>
      </c>
      <c r="H82" s="27" t="s">
        <v>1652</v>
      </c>
      <c r="I82" s="30">
        <v>279173481.18932211</v>
      </c>
      <c r="J82" s="27" t="s">
        <v>108</v>
      </c>
      <c r="K82" s="30">
        <v>362925525.5461188</v>
      </c>
      <c r="L82" s="27" t="s">
        <v>1652</v>
      </c>
      <c r="M82" s="30">
        <v>279173481.18932211</v>
      </c>
      <c r="N82" s="27" t="s">
        <v>108</v>
      </c>
      <c r="O82" s="30">
        <v>362925525.5461188</v>
      </c>
      <c r="P82" s="30">
        <v>279173481.18932211</v>
      </c>
      <c r="Q82" s="30">
        <v>0</v>
      </c>
      <c r="R82" s="30">
        <v>0</v>
      </c>
      <c r="S82" s="31">
        <v>0</v>
      </c>
      <c r="T82" s="27" t="s">
        <v>24</v>
      </c>
      <c r="U82" s="27" t="s">
        <v>24</v>
      </c>
      <c r="V82" s="27" t="s">
        <v>24</v>
      </c>
      <c r="W82" s="31">
        <v>0.1259144541655908</v>
      </c>
      <c r="X82" s="31">
        <v>1</v>
      </c>
      <c r="Y82" s="27" t="s">
        <v>90</v>
      </c>
      <c r="Z82" s="27" t="s">
        <v>90</v>
      </c>
      <c r="AA82" s="31" t="s">
        <v>90</v>
      </c>
      <c r="AB82" s="31" t="s">
        <v>90</v>
      </c>
      <c r="AC82" s="27" t="s">
        <v>90</v>
      </c>
    </row>
    <row r="83" spans="1:29">
      <c r="A83" s="27" t="s">
        <v>112</v>
      </c>
      <c r="B83" s="27" t="s">
        <v>43</v>
      </c>
      <c r="C83" s="27" t="s">
        <v>45</v>
      </c>
      <c r="D83" s="27" t="s">
        <v>200</v>
      </c>
      <c r="E83" s="27" t="s">
        <v>711</v>
      </c>
      <c r="F83" s="27" t="s">
        <v>1217</v>
      </c>
      <c r="G83" s="27" t="s">
        <v>90</v>
      </c>
      <c r="H83" s="27" t="s">
        <v>1652</v>
      </c>
      <c r="I83" s="30">
        <v>107561565.0613469</v>
      </c>
      <c r="J83" s="27" t="s">
        <v>108</v>
      </c>
      <c r="K83" s="30">
        <v>139830034.57975098</v>
      </c>
      <c r="L83" s="27" t="s">
        <v>1652</v>
      </c>
      <c r="M83" s="30">
        <v>107561565.0613469</v>
      </c>
      <c r="N83" s="27" t="s">
        <v>108</v>
      </c>
      <c r="O83" s="30">
        <v>139830034.57975098</v>
      </c>
      <c r="P83" s="30">
        <v>107561565.0613469</v>
      </c>
      <c r="Q83" s="30">
        <v>0</v>
      </c>
      <c r="R83" s="30">
        <v>0</v>
      </c>
      <c r="S83" s="31">
        <v>0</v>
      </c>
      <c r="T83" s="27" t="s">
        <v>24</v>
      </c>
      <c r="U83" s="27" t="s">
        <v>24</v>
      </c>
      <c r="V83" s="27" t="s">
        <v>24</v>
      </c>
      <c r="W83" s="31">
        <v>0.1259144541655908</v>
      </c>
      <c r="X83" s="31">
        <v>1</v>
      </c>
      <c r="Y83" s="27" t="s">
        <v>90</v>
      </c>
      <c r="Z83" s="27" t="s">
        <v>90</v>
      </c>
      <c r="AA83" s="31" t="s">
        <v>90</v>
      </c>
      <c r="AB83" s="31" t="s">
        <v>90</v>
      </c>
      <c r="AC83" s="27" t="s">
        <v>90</v>
      </c>
    </row>
    <row r="84" spans="1:29">
      <c r="A84" s="27" t="s">
        <v>112</v>
      </c>
      <c r="B84" s="27" t="s">
        <v>43</v>
      </c>
      <c r="C84" s="27" t="s">
        <v>45</v>
      </c>
      <c r="D84" s="27" t="s">
        <v>201</v>
      </c>
      <c r="E84" s="27" t="s">
        <v>712</v>
      </c>
      <c r="F84" s="27" t="s">
        <v>1218</v>
      </c>
      <c r="G84" s="27" t="s">
        <v>90</v>
      </c>
      <c r="H84" s="27" t="s">
        <v>1652</v>
      </c>
      <c r="I84" s="30">
        <v>68803816.752834231</v>
      </c>
      <c r="J84" s="27" t="s">
        <v>108</v>
      </c>
      <c r="K84" s="30">
        <v>89444961.778684497</v>
      </c>
      <c r="L84" s="27" t="s">
        <v>1652</v>
      </c>
      <c r="M84" s="30">
        <v>68803816.752834231</v>
      </c>
      <c r="N84" s="27" t="s">
        <v>108</v>
      </c>
      <c r="O84" s="30">
        <v>89444961.778684497</v>
      </c>
      <c r="P84" s="30">
        <v>68803816.752834231</v>
      </c>
      <c r="Q84" s="30">
        <v>0</v>
      </c>
      <c r="R84" s="30">
        <v>0</v>
      </c>
      <c r="S84" s="31">
        <v>0</v>
      </c>
      <c r="T84" s="27" t="s">
        <v>24</v>
      </c>
      <c r="U84" s="27" t="s">
        <v>24</v>
      </c>
      <c r="V84" s="27" t="s">
        <v>24</v>
      </c>
      <c r="W84" s="31">
        <v>0.1259144541655908</v>
      </c>
      <c r="X84" s="31">
        <v>1</v>
      </c>
      <c r="Y84" s="27" t="s">
        <v>90</v>
      </c>
      <c r="Z84" s="27" t="s">
        <v>90</v>
      </c>
      <c r="AA84" s="31" t="s">
        <v>90</v>
      </c>
      <c r="AB84" s="31" t="s">
        <v>90</v>
      </c>
      <c r="AC84" s="27" t="s">
        <v>90</v>
      </c>
    </row>
    <row r="85" spans="1:29">
      <c r="A85" s="27" t="s">
        <v>112</v>
      </c>
      <c r="B85" s="27" t="s">
        <v>43</v>
      </c>
      <c r="C85" s="27" t="s">
        <v>45</v>
      </c>
      <c r="D85" s="27" t="s">
        <v>202</v>
      </c>
      <c r="E85" s="27" t="s">
        <v>713</v>
      </c>
      <c r="F85" s="27" t="s">
        <v>1219</v>
      </c>
      <c r="G85" s="27" t="s">
        <v>90</v>
      </c>
      <c r="H85" s="27" t="s">
        <v>1652</v>
      </c>
      <c r="I85" s="30">
        <v>59819067.66204343</v>
      </c>
      <c r="J85" s="27" t="s">
        <v>108</v>
      </c>
      <c r="K85" s="30">
        <v>77764787.960656464</v>
      </c>
      <c r="L85" s="27" t="s">
        <v>1652</v>
      </c>
      <c r="M85" s="30">
        <v>59819067.66204343</v>
      </c>
      <c r="N85" s="27" t="s">
        <v>108</v>
      </c>
      <c r="O85" s="30">
        <v>77764787.960656464</v>
      </c>
      <c r="P85" s="30">
        <v>59819067.66204343</v>
      </c>
      <c r="Q85" s="30">
        <v>0</v>
      </c>
      <c r="R85" s="30">
        <v>0</v>
      </c>
      <c r="S85" s="31">
        <v>0</v>
      </c>
      <c r="T85" s="27" t="s">
        <v>24</v>
      </c>
      <c r="U85" s="27" t="s">
        <v>24</v>
      </c>
      <c r="V85" s="27" t="s">
        <v>24</v>
      </c>
      <c r="W85" s="31">
        <v>0.1259144541655908</v>
      </c>
      <c r="X85" s="31">
        <v>1</v>
      </c>
      <c r="Y85" s="27" t="s">
        <v>90</v>
      </c>
      <c r="Z85" s="27" t="s">
        <v>90</v>
      </c>
      <c r="AA85" s="31" t="s">
        <v>90</v>
      </c>
      <c r="AB85" s="31" t="s">
        <v>90</v>
      </c>
      <c r="AC85" s="27" t="s">
        <v>90</v>
      </c>
    </row>
    <row r="86" spans="1:29">
      <c r="A86" s="27" t="s">
        <v>112</v>
      </c>
      <c r="B86" s="27" t="s">
        <v>43</v>
      </c>
      <c r="C86" s="27" t="s">
        <v>45</v>
      </c>
      <c r="D86" s="27" t="s">
        <v>203</v>
      </c>
      <c r="E86" s="27" t="s">
        <v>714</v>
      </c>
      <c r="F86" s="27" t="s">
        <v>1220</v>
      </c>
      <c r="G86" s="27" t="s">
        <v>90</v>
      </c>
      <c r="H86" s="27" t="s">
        <v>1652</v>
      </c>
      <c r="I86" s="30">
        <v>360480605.31989074</v>
      </c>
      <c r="J86" s="27" t="s">
        <v>108</v>
      </c>
      <c r="K86" s="30">
        <v>468624786.91585803</v>
      </c>
      <c r="L86" s="27" t="s">
        <v>1652</v>
      </c>
      <c r="M86" s="30">
        <v>360480605.31989074</v>
      </c>
      <c r="N86" s="27" t="s">
        <v>108</v>
      </c>
      <c r="O86" s="30">
        <v>468624786.91585803</v>
      </c>
      <c r="P86" s="30">
        <v>360480605.31989074</v>
      </c>
      <c r="Q86" s="30">
        <v>0</v>
      </c>
      <c r="R86" s="30">
        <v>0</v>
      </c>
      <c r="S86" s="31">
        <v>0</v>
      </c>
      <c r="T86" s="27" t="s">
        <v>24</v>
      </c>
      <c r="U86" s="27" t="s">
        <v>24</v>
      </c>
      <c r="V86" s="27" t="s">
        <v>24</v>
      </c>
      <c r="W86" s="31">
        <v>0.1259144541655908</v>
      </c>
      <c r="X86" s="31">
        <v>1</v>
      </c>
      <c r="Y86" s="27" t="s">
        <v>90</v>
      </c>
      <c r="Z86" s="27" t="s">
        <v>90</v>
      </c>
      <c r="AA86" s="31" t="s">
        <v>90</v>
      </c>
      <c r="AB86" s="31" t="s">
        <v>90</v>
      </c>
      <c r="AC86" s="27" t="s">
        <v>90</v>
      </c>
    </row>
    <row r="87" spans="1:29">
      <c r="A87" s="27" t="s">
        <v>112</v>
      </c>
      <c r="B87" s="27" t="s">
        <v>43</v>
      </c>
      <c r="C87" s="27" t="s">
        <v>45</v>
      </c>
      <c r="D87" s="27" t="s">
        <v>204</v>
      </c>
      <c r="E87" s="27" t="s">
        <v>715</v>
      </c>
      <c r="F87" s="27" t="s">
        <v>1221</v>
      </c>
      <c r="G87" s="27" t="s">
        <v>90</v>
      </c>
      <c r="H87" s="27" t="s">
        <v>1652</v>
      </c>
      <c r="I87" s="30">
        <v>105767228.77346796</v>
      </c>
      <c r="J87" s="27" t="s">
        <v>108</v>
      </c>
      <c r="K87" s="30">
        <v>137497397.40550834</v>
      </c>
      <c r="L87" s="27" t="s">
        <v>1652</v>
      </c>
      <c r="M87" s="30">
        <v>105767228.77346796</v>
      </c>
      <c r="N87" s="27" t="s">
        <v>108</v>
      </c>
      <c r="O87" s="30">
        <v>137497397.40550834</v>
      </c>
      <c r="P87" s="30">
        <v>105767228.77346796</v>
      </c>
      <c r="Q87" s="30">
        <v>0</v>
      </c>
      <c r="R87" s="30">
        <v>0</v>
      </c>
      <c r="S87" s="31">
        <v>0</v>
      </c>
      <c r="T87" s="27" t="s">
        <v>24</v>
      </c>
      <c r="U87" s="27" t="s">
        <v>24</v>
      </c>
      <c r="V87" s="27" t="s">
        <v>24</v>
      </c>
      <c r="W87" s="31">
        <v>0.1259144541655908</v>
      </c>
      <c r="X87" s="31">
        <v>1</v>
      </c>
      <c r="Y87" s="27" t="s">
        <v>90</v>
      </c>
      <c r="Z87" s="27" t="s">
        <v>90</v>
      </c>
      <c r="AA87" s="31" t="s">
        <v>90</v>
      </c>
      <c r="AB87" s="31" t="s">
        <v>90</v>
      </c>
      <c r="AC87" s="27" t="s">
        <v>90</v>
      </c>
    </row>
    <row r="88" spans="1:29">
      <c r="A88" s="27" t="s">
        <v>112</v>
      </c>
      <c r="B88" s="27" t="s">
        <v>43</v>
      </c>
      <c r="C88" s="27" t="s">
        <v>45</v>
      </c>
      <c r="D88" s="27" t="s">
        <v>205</v>
      </c>
      <c r="E88" s="27" t="s">
        <v>716</v>
      </c>
      <c r="F88" s="27" t="s">
        <v>1222</v>
      </c>
      <c r="G88" s="27" t="s">
        <v>90</v>
      </c>
      <c r="H88" s="27" t="s">
        <v>1652</v>
      </c>
      <c r="I88" s="30">
        <v>74205394.239501819</v>
      </c>
      <c r="J88" s="27" t="s">
        <v>108</v>
      </c>
      <c r="K88" s="30">
        <v>96467012.511352375</v>
      </c>
      <c r="L88" s="27" t="s">
        <v>1652</v>
      </c>
      <c r="M88" s="30">
        <v>74205394.239501819</v>
      </c>
      <c r="N88" s="27" t="s">
        <v>108</v>
      </c>
      <c r="O88" s="30">
        <v>96467012.511352375</v>
      </c>
      <c r="P88" s="30">
        <v>74205394.239501819</v>
      </c>
      <c r="Q88" s="30">
        <v>0</v>
      </c>
      <c r="R88" s="30">
        <v>0</v>
      </c>
      <c r="S88" s="31">
        <v>0</v>
      </c>
      <c r="T88" s="27" t="s">
        <v>24</v>
      </c>
      <c r="U88" s="27" t="s">
        <v>24</v>
      </c>
      <c r="V88" s="27" t="s">
        <v>24</v>
      </c>
      <c r="W88" s="31">
        <v>0.1259144541655908</v>
      </c>
      <c r="X88" s="31">
        <v>1</v>
      </c>
      <c r="Y88" s="27" t="s">
        <v>90</v>
      </c>
      <c r="Z88" s="27" t="s">
        <v>90</v>
      </c>
      <c r="AA88" s="31" t="s">
        <v>90</v>
      </c>
      <c r="AB88" s="31" t="s">
        <v>90</v>
      </c>
      <c r="AC88" s="27" t="s">
        <v>90</v>
      </c>
    </row>
    <row r="89" spans="1:29">
      <c r="A89" s="27" t="s">
        <v>112</v>
      </c>
      <c r="B89" s="27" t="s">
        <v>43</v>
      </c>
      <c r="C89" s="27" t="s">
        <v>45</v>
      </c>
      <c r="D89" s="27" t="s">
        <v>206</v>
      </c>
      <c r="E89" s="27" t="s">
        <v>717</v>
      </c>
      <c r="F89" s="27" t="s">
        <v>1223</v>
      </c>
      <c r="G89" s="27" t="s">
        <v>90</v>
      </c>
      <c r="H89" s="27" t="s">
        <v>1652</v>
      </c>
      <c r="I89" s="30">
        <v>72776012.722159982</v>
      </c>
      <c r="J89" s="27" t="s">
        <v>108</v>
      </c>
      <c r="K89" s="30">
        <v>94608816.538807988</v>
      </c>
      <c r="L89" s="27" t="s">
        <v>1652</v>
      </c>
      <c r="M89" s="30">
        <v>72776012.722159982</v>
      </c>
      <c r="N89" s="27" t="s">
        <v>108</v>
      </c>
      <c r="O89" s="30">
        <v>94608816.538807988</v>
      </c>
      <c r="P89" s="30">
        <v>72776012.722159982</v>
      </c>
      <c r="Q89" s="30">
        <v>0</v>
      </c>
      <c r="R89" s="30">
        <v>0</v>
      </c>
      <c r="S89" s="31">
        <v>0</v>
      </c>
      <c r="T89" s="27" t="s">
        <v>24</v>
      </c>
      <c r="U89" s="27" t="s">
        <v>24</v>
      </c>
      <c r="V89" s="27" t="s">
        <v>24</v>
      </c>
      <c r="W89" s="31">
        <v>0.1259144541655908</v>
      </c>
      <c r="X89" s="31">
        <v>1</v>
      </c>
      <c r="Y89" s="27" t="s">
        <v>90</v>
      </c>
      <c r="Z89" s="27" t="s">
        <v>90</v>
      </c>
      <c r="AA89" s="31" t="s">
        <v>90</v>
      </c>
      <c r="AB89" s="31" t="s">
        <v>90</v>
      </c>
      <c r="AC89" s="27" t="s">
        <v>90</v>
      </c>
    </row>
    <row r="90" spans="1:29">
      <c r="A90" s="27" t="s">
        <v>112</v>
      </c>
      <c r="B90" s="27" t="s">
        <v>43</v>
      </c>
      <c r="C90" s="27" t="s">
        <v>45</v>
      </c>
      <c r="D90" s="27" t="s">
        <v>207</v>
      </c>
      <c r="E90" s="27" t="s">
        <v>718</v>
      </c>
      <c r="F90" s="27" t="s">
        <v>1224</v>
      </c>
      <c r="G90" s="27" t="s">
        <v>90</v>
      </c>
      <c r="H90" s="27" t="s">
        <v>1652</v>
      </c>
      <c r="I90" s="30">
        <v>224047226.90677473</v>
      </c>
      <c r="J90" s="27" t="s">
        <v>108</v>
      </c>
      <c r="K90" s="30">
        <v>291261394.97880715</v>
      </c>
      <c r="L90" s="27" t="s">
        <v>1652</v>
      </c>
      <c r="M90" s="30">
        <v>224047226.90677473</v>
      </c>
      <c r="N90" s="27" t="s">
        <v>108</v>
      </c>
      <c r="O90" s="30">
        <v>291261394.97880715</v>
      </c>
      <c r="P90" s="30">
        <v>224047226.90677473</v>
      </c>
      <c r="Q90" s="30">
        <v>0</v>
      </c>
      <c r="R90" s="30">
        <v>0</v>
      </c>
      <c r="S90" s="31">
        <v>0</v>
      </c>
      <c r="T90" s="27" t="s">
        <v>24</v>
      </c>
      <c r="U90" s="27" t="s">
        <v>24</v>
      </c>
      <c r="V90" s="27" t="s">
        <v>24</v>
      </c>
      <c r="W90" s="31">
        <v>0.1259144541655908</v>
      </c>
      <c r="X90" s="31">
        <v>1</v>
      </c>
      <c r="Y90" s="27" t="s">
        <v>90</v>
      </c>
      <c r="Z90" s="27" t="s">
        <v>90</v>
      </c>
      <c r="AA90" s="31" t="s">
        <v>90</v>
      </c>
      <c r="AB90" s="31" t="s">
        <v>90</v>
      </c>
      <c r="AC90" s="27" t="s">
        <v>90</v>
      </c>
    </row>
    <row r="91" spans="1:29">
      <c r="A91" s="27" t="s">
        <v>112</v>
      </c>
      <c r="B91" s="27" t="s">
        <v>43</v>
      </c>
      <c r="C91" s="27" t="s">
        <v>45</v>
      </c>
      <c r="D91" s="27" t="s">
        <v>208</v>
      </c>
      <c r="E91" s="27" t="s">
        <v>719</v>
      </c>
      <c r="F91" s="27" t="s">
        <v>1225</v>
      </c>
      <c r="G91" s="27" t="s">
        <v>90</v>
      </c>
      <c r="H91" s="27" t="s">
        <v>1652</v>
      </c>
      <c r="I91" s="30">
        <v>329786268.69347376</v>
      </c>
      <c r="J91" s="27" t="s">
        <v>108</v>
      </c>
      <c r="K91" s="30">
        <v>428722149.30151594</v>
      </c>
      <c r="L91" s="27" t="s">
        <v>1652</v>
      </c>
      <c r="M91" s="30">
        <v>329786268.69347376</v>
      </c>
      <c r="N91" s="27" t="s">
        <v>108</v>
      </c>
      <c r="O91" s="30">
        <v>428722149.30151594</v>
      </c>
      <c r="P91" s="30">
        <v>329786268.69347376</v>
      </c>
      <c r="Q91" s="30">
        <v>0</v>
      </c>
      <c r="R91" s="30">
        <v>0</v>
      </c>
      <c r="S91" s="31">
        <v>0</v>
      </c>
      <c r="T91" s="27" t="s">
        <v>24</v>
      </c>
      <c r="U91" s="27" t="s">
        <v>24</v>
      </c>
      <c r="V91" s="27" t="s">
        <v>24</v>
      </c>
      <c r="W91" s="31">
        <v>0.1259144541655908</v>
      </c>
      <c r="X91" s="31">
        <v>1</v>
      </c>
      <c r="Y91" s="27" t="s">
        <v>90</v>
      </c>
      <c r="Z91" s="27" t="s">
        <v>90</v>
      </c>
      <c r="AA91" s="31" t="s">
        <v>90</v>
      </c>
      <c r="AB91" s="31" t="s">
        <v>90</v>
      </c>
      <c r="AC91" s="27" t="s">
        <v>90</v>
      </c>
    </row>
    <row r="92" spans="1:29">
      <c r="A92" s="27" t="s">
        <v>112</v>
      </c>
      <c r="B92" s="27" t="s">
        <v>43</v>
      </c>
      <c r="C92" s="27" t="s">
        <v>45</v>
      </c>
      <c r="D92" s="27" t="s">
        <v>209</v>
      </c>
      <c r="E92" s="27" t="s">
        <v>720</v>
      </c>
      <c r="F92" s="27" t="s">
        <v>1226</v>
      </c>
      <c r="G92" s="27" t="s">
        <v>90</v>
      </c>
      <c r="H92" s="27" t="s">
        <v>1652</v>
      </c>
      <c r="I92" s="30">
        <v>425947624.93469554</v>
      </c>
      <c r="J92" s="27" t="s">
        <v>108</v>
      </c>
      <c r="K92" s="30">
        <v>553731912.41510427</v>
      </c>
      <c r="L92" s="27" t="s">
        <v>1652</v>
      </c>
      <c r="M92" s="30">
        <v>425947624.93469554</v>
      </c>
      <c r="N92" s="27" t="s">
        <v>108</v>
      </c>
      <c r="O92" s="30">
        <v>553731912.41510427</v>
      </c>
      <c r="P92" s="30">
        <v>425947624.93469554</v>
      </c>
      <c r="Q92" s="30">
        <v>0</v>
      </c>
      <c r="R92" s="30">
        <v>0</v>
      </c>
      <c r="S92" s="31">
        <v>0</v>
      </c>
      <c r="T92" s="27" t="s">
        <v>24</v>
      </c>
      <c r="U92" s="27" t="s">
        <v>24</v>
      </c>
      <c r="V92" s="27" t="s">
        <v>24</v>
      </c>
      <c r="W92" s="31">
        <v>0.1259144541655908</v>
      </c>
      <c r="X92" s="31">
        <v>1</v>
      </c>
      <c r="Y92" s="27" t="s">
        <v>90</v>
      </c>
      <c r="Z92" s="27" t="s">
        <v>90</v>
      </c>
      <c r="AA92" s="31" t="s">
        <v>90</v>
      </c>
      <c r="AB92" s="31" t="s">
        <v>90</v>
      </c>
      <c r="AC92" s="27" t="s">
        <v>90</v>
      </c>
    </row>
    <row r="93" spans="1:29">
      <c r="A93" s="27" t="s">
        <v>112</v>
      </c>
      <c r="B93" s="27" t="s">
        <v>43</v>
      </c>
      <c r="C93" s="27" t="s">
        <v>45</v>
      </c>
      <c r="D93" s="27" t="s">
        <v>210</v>
      </c>
      <c r="E93" s="27" t="s">
        <v>721</v>
      </c>
      <c r="F93" s="27" t="s">
        <v>1227</v>
      </c>
      <c r="G93" s="27" t="s">
        <v>90</v>
      </c>
      <c r="H93" s="27" t="s">
        <v>1652</v>
      </c>
      <c r="I93" s="30">
        <v>114857428.6354709</v>
      </c>
      <c r="J93" s="27" t="s">
        <v>108</v>
      </c>
      <c r="K93" s="30">
        <v>149314657.22611219</v>
      </c>
      <c r="L93" s="27" t="s">
        <v>1652</v>
      </c>
      <c r="M93" s="30">
        <v>114857428.6354709</v>
      </c>
      <c r="N93" s="27" t="s">
        <v>108</v>
      </c>
      <c r="O93" s="30">
        <v>149314657.22611219</v>
      </c>
      <c r="P93" s="30">
        <v>114857428.6354709</v>
      </c>
      <c r="Q93" s="30">
        <v>0</v>
      </c>
      <c r="R93" s="30">
        <v>0</v>
      </c>
      <c r="S93" s="31">
        <v>0</v>
      </c>
      <c r="T93" s="27" t="s">
        <v>24</v>
      </c>
      <c r="U93" s="27" t="s">
        <v>24</v>
      </c>
      <c r="V93" s="27" t="s">
        <v>24</v>
      </c>
      <c r="W93" s="31">
        <v>0.1259144541655908</v>
      </c>
      <c r="X93" s="31">
        <v>1</v>
      </c>
      <c r="Y93" s="27" t="s">
        <v>90</v>
      </c>
      <c r="Z93" s="27" t="s">
        <v>90</v>
      </c>
      <c r="AA93" s="31" t="s">
        <v>90</v>
      </c>
      <c r="AB93" s="31" t="s">
        <v>90</v>
      </c>
      <c r="AC93" s="27" t="s">
        <v>90</v>
      </c>
    </row>
    <row r="94" spans="1:29">
      <c r="A94" s="27" t="s">
        <v>112</v>
      </c>
      <c r="B94" s="27" t="s">
        <v>43</v>
      </c>
      <c r="C94" s="27" t="s">
        <v>45</v>
      </c>
      <c r="D94" s="27" t="s">
        <v>211</v>
      </c>
      <c r="E94" s="27" t="s">
        <v>722</v>
      </c>
      <c r="F94" s="27" t="s">
        <v>1228</v>
      </c>
      <c r="G94" s="27" t="s">
        <v>90</v>
      </c>
      <c r="H94" s="27" t="s">
        <v>1652</v>
      </c>
      <c r="I94" s="30">
        <v>131900014.75929521</v>
      </c>
      <c r="J94" s="27" t="s">
        <v>108</v>
      </c>
      <c r="K94" s="30">
        <v>171470019.18708375</v>
      </c>
      <c r="L94" s="27" t="s">
        <v>1652</v>
      </c>
      <c r="M94" s="30">
        <v>131900014.75929521</v>
      </c>
      <c r="N94" s="27" t="s">
        <v>108</v>
      </c>
      <c r="O94" s="30">
        <v>171470019.18708375</v>
      </c>
      <c r="P94" s="30">
        <v>131900014.75929521</v>
      </c>
      <c r="Q94" s="30">
        <v>0</v>
      </c>
      <c r="R94" s="30">
        <v>0</v>
      </c>
      <c r="S94" s="31">
        <v>0</v>
      </c>
      <c r="T94" s="27" t="s">
        <v>24</v>
      </c>
      <c r="U94" s="27" t="s">
        <v>24</v>
      </c>
      <c r="V94" s="27" t="s">
        <v>24</v>
      </c>
      <c r="W94" s="31">
        <v>0.1259144541655908</v>
      </c>
      <c r="X94" s="31">
        <v>1</v>
      </c>
      <c r="Y94" s="27" t="s">
        <v>90</v>
      </c>
      <c r="Z94" s="27" t="s">
        <v>90</v>
      </c>
      <c r="AA94" s="31" t="s">
        <v>90</v>
      </c>
      <c r="AB94" s="31" t="s">
        <v>90</v>
      </c>
      <c r="AC94" s="27" t="s">
        <v>90</v>
      </c>
    </row>
    <row r="95" spans="1:29">
      <c r="A95" s="27" t="s">
        <v>112</v>
      </c>
      <c r="B95" s="27" t="s">
        <v>43</v>
      </c>
      <c r="C95" s="27" t="s">
        <v>45</v>
      </c>
      <c r="D95" s="27" t="s">
        <v>212</v>
      </c>
      <c r="E95" s="27" t="s">
        <v>723</v>
      </c>
      <c r="F95" s="27" t="s">
        <v>1229</v>
      </c>
      <c r="G95" s="27" t="s">
        <v>90</v>
      </c>
      <c r="H95" s="27" t="s">
        <v>1652</v>
      </c>
      <c r="I95" s="30">
        <v>72247162.040931866</v>
      </c>
      <c r="J95" s="27" t="s">
        <v>108</v>
      </c>
      <c r="K95" s="30">
        <v>93921310.65321143</v>
      </c>
      <c r="L95" s="27" t="s">
        <v>1652</v>
      </c>
      <c r="M95" s="30">
        <v>72247162.040931866</v>
      </c>
      <c r="N95" s="27" t="s">
        <v>108</v>
      </c>
      <c r="O95" s="30">
        <v>93921310.65321143</v>
      </c>
      <c r="P95" s="30">
        <v>72247162.040931866</v>
      </c>
      <c r="Q95" s="30">
        <v>0</v>
      </c>
      <c r="R95" s="30">
        <v>0</v>
      </c>
      <c r="S95" s="31">
        <v>0</v>
      </c>
      <c r="T95" s="27" t="s">
        <v>24</v>
      </c>
      <c r="U95" s="27" t="s">
        <v>24</v>
      </c>
      <c r="V95" s="27" t="s">
        <v>24</v>
      </c>
      <c r="W95" s="31">
        <v>0.1259144541655908</v>
      </c>
      <c r="X95" s="31">
        <v>1</v>
      </c>
      <c r="Y95" s="27" t="s">
        <v>90</v>
      </c>
      <c r="Z95" s="27" t="s">
        <v>90</v>
      </c>
      <c r="AA95" s="31" t="s">
        <v>90</v>
      </c>
      <c r="AB95" s="31" t="s">
        <v>90</v>
      </c>
      <c r="AC95" s="27" t="s">
        <v>90</v>
      </c>
    </row>
    <row r="96" spans="1:29">
      <c r="A96" s="27" t="s">
        <v>112</v>
      </c>
      <c r="B96" s="27" t="s">
        <v>43</v>
      </c>
      <c r="C96" s="27" t="s">
        <v>45</v>
      </c>
      <c r="D96" s="27" t="s">
        <v>213</v>
      </c>
      <c r="E96" s="27" t="s">
        <v>724</v>
      </c>
      <c r="F96" s="27" t="s">
        <v>1230</v>
      </c>
      <c r="G96" s="27" t="s">
        <v>90</v>
      </c>
      <c r="H96" s="27" t="s">
        <v>1652</v>
      </c>
      <c r="I96" s="30">
        <v>198267186.62983614</v>
      </c>
      <c r="J96" s="27" t="s">
        <v>108</v>
      </c>
      <c r="K96" s="30">
        <v>257747342.61878699</v>
      </c>
      <c r="L96" s="27" t="s">
        <v>1652</v>
      </c>
      <c r="M96" s="30">
        <v>198267186.62983614</v>
      </c>
      <c r="N96" s="27" t="s">
        <v>108</v>
      </c>
      <c r="O96" s="30">
        <v>257747342.61878699</v>
      </c>
      <c r="P96" s="30">
        <v>198267186.62983614</v>
      </c>
      <c r="Q96" s="30">
        <v>0</v>
      </c>
      <c r="R96" s="30">
        <v>0</v>
      </c>
      <c r="S96" s="31">
        <v>0</v>
      </c>
      <c r="T96" s="27" t="s">
        <v>24</v>
      </c>
      <c r="U96" s="27" t="s">
        <v>24</v>
      </c>
      <c r="V96" s="27" t="s">
        <v>24</v>
      </c>
      <c r="W96" s="31">
        <v>0.1259144541655908</v>
      </c>
      <c r="X96" s="31">
        <v>1</v>
      </c>
      <c r="Y96" s="27" t="s">
        <v>90</v>
      </c>
      <c r="Z96" s="27" t="s">
        <v>90</v>
      </c>
      <c r="AA96" s="31" t="s">
        <v>90</v>
      </c>
      <c r="AB96" s="31" t="s">
        <v>90</v>
      </c>
      <c r="AC96" s="27" t="s">
        <v>90</v>
      </c>
    </row>
    <row r="97" spans="1:29">
      <c r="A97" s="27" t="s">
        <v>112</v>
      </c>
      <c r="B97" s="27" t="s">
        <v>43</v>
      </c>
      <c r="C97" s="27" t="s">
        <v>45</v>
      </c>
      <c r="D97" s="27" t="s">
        <v>214</v>
      </c>
      <c r="E97" s="27" t="s">
        <v>725</v>
      </c>
      <c r="F97" s="27" t="s">
        <v>1231</v>
      </c>
      <c r="G97" s="27" t="s">
        <v>90</v>
      </c>
      <c r="H97" s="27" t="s">
        <v>1652</v>
      </c>
      <c r="I97" s="30">
        <v>175272553.3594991</v>
      </c>
      <c r="J97" s="27" t="s">
        <v>108</v>
      </c>
      <c r="K97" s="30">
        <v>227854319.36734885</v>
      </c>
      <c r="L97" s="27" t="s">
        <v>1652</v>
      </c>
      <c r="M97" s="30">
        <v>175272553.3594991</v>
      </c>
      <c r="N97" s="27" t="s">
        <v>108</v>
      </c>
      <c r="O97" s="30">
        <v>227854319.36734885</v>
      </c>
      <c r="P97" s="30">
        <v>175272553.3594991</v>
      </c>
      <c r="Q97" s="30">
        <v>0</v>
      </c>
      <c r="R97" s="30">
        <v>0</v>
      </c>
      <c r="S97" s="31">
        <v>0</v>
      </c>
      <c r="T97" s="27" t="s">
        <v>24</v>
      </c>
      <c r="U97" s="27" t="s">
        <v>24</v>
      </c>
      <c r="V97" s="27" t="s">
        <v>24</v>
      </c>
      <c r="W97" s="31">
        <v>0.1259144541655908</v>
      </c>
      <c r="X97" s="31">
        <v>1</v>
      </c>
      <c r="Y97" s="27" t="s">
        <v>90</v>
      </c>
      <c r="Z97" s="27" t="s">
        <v>90</v>
      </c>
      <c r="AA97" s="31" t="s">
        <v>90</v>
      </c>
      <c r="AB97" s="31" t="s">
        <v>90</v>
      </c>
      <c r="AC97" s="27" t="s">
        <v>90</v>
      </c>
    </row>
    <row r="98" spans="1:29">
      <c r="A98" s="27" t="s">
        <v>112</v>
      </c>
      <c r="B98" s="27" t="s">
        <v>43</v>
      </c>
      <c r="C98" s="27" t="s">
        <v>45</v>
      </c>
      <c r="D98" s="27" t="s">
        <v>215</v>
      </c>
      <c r="E98" s="27" t="s">
        <v>726</v>
      </c>
      <c r="F98" s="27" t="s">
        <v>1232</v>
      </c>
      <c r="G98" s="27" t="s">
        <v>90</v>
      </c>
      <c r="H98" s="27" t="s">
        <v>1652</v>
      </c>
      <c r="I98" s="30">
        <v>264755523.90780529</v>
      </c>
      <c r="J98" s="27" t="s">
        <v>108</v>
      </c>
      <c r="K98" s="30">
        <v>344182181.08014691</v>
      </c>
      <c r="L98" s="27" t="s">
        <v>1652</v>
      </c>
      <c r="M98" s="30">
        <v>264755523.90780529</v>
      </c>
      <c r="N98" s="27" t="s">
        <v>108</v>
      </c>
      <c r="O98" s="30">
        <v>344182181.08014691</v>
      </c>
      <c r="P98" s="30">
        <v>264755523.90780529</v>
      </c>
      <c r="Q98" s="30">
        <v>0</v>
      </c>
      <c r="R98" s="30">
        <v>0</v>
      </c>
      <c r="S98" s="31">
        <v>0</v>
      </c>
      <c r="T98" s="27" t="s">
        <v>24</v>
      </c>
      <c r="U98" s="27" t="s">
        <v>24</v>
      </c>
      <c r="V98" s="27" t="s">
        <v>24</v>
      </c>
      <c r="W98" s="31">
        <v>0.1259144541655908</v>
      </c>
      <c r="X98" s="31">
        <v>1</v>
      </c>
      <c r="Y98" s="27" t="s">
        <v>90</v>
      </c>
      <c r="Z98" s="27" t="s">
        <v>90</v>
      </c>
      <c r="AA98" s="31" t="s">
        <v>90</v>
      </c>
      <c r="AB98" s="31" t="s">
        <v>90</v>
      </c>
      <c r="AC98" s="27" t="s">
        <v>90</v>
      </c>
    </row>
    <row r="99" spans="1:29">
      <c r="A99" s="27" t="s">
        <v>112</v>
      </c>
      <c r="B99" s="27" t="s">
        <v>43</v>
      </c>
      <c r="C99" s="27" t="s">
        <v>45</v>
      </c>
      <c r="D99" s="27" t="s">
        <v>216</v>
      </c>
      <c r="E99" s="27" t="s">
        <v>727</v>
      </c>
      <c r="F99" s="27" t="s">
        <v>1233</v>
      </c>
      <c r="G99" s="27" t="s">
        <v>90</v>
      </c>
      <c r="H99" s="27" t="s">
        <v>1652</v>
      </c>
      <c r="I99" s="30">
        <v>1608008726.5024843</v>
      </c>
      <c r="J99" s="27" t="s">
        <v>108</v>
      </c>
      <c r="K99" s="30">
        <v>2090411344.4532294</v>
      </c>
      <c r="L99" s="27" t="s">
        <v>1652</v>
      </c>
      <c r="M99" s="30">
        <v>1608008726.5024843</v>
      </c>
      <c r="N99" s="27" t="s">
        <v>108</v>
      </c>
      <c r="O99" s="30">
        <v>2090411344.4532294</v>
      </c>
      <c r="P99" s="30">
        <v>1608008726.5024843</v>
      </c>
      <c r="Q99" s="30">
        <v>0</v>
      </c>
      <c r="R99" s="30">
        <v>0</v>
      </c>
      <c r="S99" s="31">
        <v>0</v>
      </c>
      <c r="T99" s="27" t="s">
        <v>24</v>
      </c>
      <c r="U99" s="27" t="s">
        <v>24</v>
      </c>
      <c r="V99" s="27" t="s">
        <v>24</v>
      </c>
      <c r="W99" s="31">
        <v>0.1259144541655908</v>
      </c>
      <c r="X99" s="31">
        <v>1</v>
      </c>
      <c r="Y99" s="27" t="s">
        <v>90</v>
      </c>
      <c r="Z99" s="27" t="s">
        <v>90</v>
      </c>
      <c r="AA99" s="31" t="s">
        <v>90</v>
      </c>
      <c r="AB99" s="31" t="s">
        <v>90</v>
      </c>
      <c r="AC99" s="27" t="s">
        <v>90</v>
      </c>
    </row>
    <row r="100" spans="1:29">
      <c r="A100" s="27" t="s">
        <v>112</v>
      </c>
      <c r="B100" s="27" t="s">
        <v>43</v>
      </c>
      <c r="C100" s="27" t="s">
        <v>45</v>
      </c>
      <c r="D100" s="27" t="s">
        <v>217</v>
      </c>
      <c r="E100" s="27" t="s">
        <v>728</v>
      </c>
      <c r="F100" s="27" t="s">
        <v>1234</v>
      </c>
      <c r="G100" s="27" t="s">
        <v>90</v>
      </c>
      <c r="H100" s="27" t="s">
        <v>1652</v>
      </c>
      <c r="I100" s="30">
        <v>714138892.05409038</v>
      </c>
      <c r="J100" s="27" t="s">
        <v>108</v>
      </c>
      <c r="K100" s="30">
        <v>928380559.67031753</v>
      </c>
      <c r="L100" s="27" t="s">
        <v>1652</v>
      </c>
      <c r="M100" s="30">
        <v>714138892.05409038</v>
      </c>
      <c r="N100" s="27" t="s">
        <v>108</v>
      </c>
      <c r="O100" s="30">
        <v>928380559.67031753</v>
      </c>
      <c r="P100" s="30">
        <v>714138892.05409038</v>
      </c>
      <c r="Q100" s="30">
        <v>0</v>
      </c>
      <c r="R100" s="30">
        <v>0</v>
      </c>
      <c r="S100" s="31">
        <v>0</v>
      </c>
      <c r="T100" s="27" t="s">
        <v>24</v>
      </c>
      <c r="U100" s="27" t="s">
        <v>24</v>
      </c>
      <c r="V100" s="27" t="s">
        <v>24</v>
      </c>
      <c r="W100" s="31">
        <v>0.1259144541655908</v>
      </c>
      <c r="X100" s="31">
        <v>1</v>
      </c>
      <c r="Y100" s="27" t="s">
        <v>90</v>
      </c>
      <c r="Z100" s="27" t="s">
        <v>90</v>
      </c>
      <c r="AA100" s="31" t="s">
        <v>90</v>
      </c>
      <c r="AB100" s="31" t="s">
        <v>90</v>
      </c>
      <c r="AC100" s="27" t="s">
        <v>90</v>
      </c>
    </row>
    <row r="101" spans="1:29">
      <c r="A101" s="27" t="s">
        <v>112</v>
      </c>
      <c r="B101" s="27" t="s">
        <v>43</v>
      </c>
      <c r="C101" s="27" t="s">
        <v>45</v>
      </c>
      <c r="D101" s="27" t="s">
        <v>218</v>
      </c>
      <c r="E101" s="27" t="s">
        <v>729</v>
      </c>
      <c r="F101" s="27" t="s">
        <v>1235</v>
      </c>
      <c r="G101" s="27" t="s">
        <v>90</v>
      </c>
      <c r="H101" s="27" t="s">
        <v>1652</v>
      </c>
      <c r="I101" s="30">
        <v>5818.7793391361047</v>
      </c>
      <c r="J101" s="27" t="s">
        <v>108</v>
      </c>
      <c r="K101" s="30">
        <v>7564.4131408769363</v>
      </c>
      <c r="L101" s="27" t="s">
        <v>1652</v>
      </c>
      <c r="M101" s="30">
        <v>5818.7793391361047</v>
      </c>
      <c r="N101" s="27" t="s">
        <v>108</v>
      </c>
      <c r="O101" s="30">
        <v>7564.4131408769363</v>
      </c>
      <c r="P101" s="30">
        <v>5818.7793391361047</v>
      </c>
      <c r="Q101" s="30">
        <v>0</v>
      </c>
      <c r="R101" s="30">
        <v>0</v>
      </c>
      <c r="S101" s="31">
        <v>0</v>
      </c>
      <c r="T101" s="27" t="s">
        <v>17</v>
      </c>
      <c r="U101" s="27" t="s">
        <v>90</v>
      </c>
      <c r="V101" s="27" t="s">
        <v>1666</v>
      </c>
      <c r="W101" s="31">
        <v>0.1259144541655908</v>
      </c>
      <c r="X101" s="31">
        <v>1</v>
      </c>
      <c r="Y101" s="27" t="s">
        <v>90</v>
      </c>
      <c r="Z101" s="27" t="s">
        <v>90</v>
      </c>
      <c r="AA101" s="31" t="s">
        <v>90</v>
      </c>
      <c r="AB101" s="31" t="s">
        <v>90</v>
      </c>
      <c r="AC101" s="27" t="s">
        <v>90</v>
      </c>
    </row>
    <row r="102" spans="1:29">
      <c r="A102" s="27" t="s">
        <v>112</v>
      </c>
      <c r="B102" s="27" t="s">
        <v>43</v>
      </c>
      <c r="C102" s="27" t="s">
        <v>45</v>
      </c>
      <c r="D102" s="27" t="s">
        <v>219</v>
      </c>
      <c r="E102" s="27" t="s">
        <v>730</v>
      </c>
      <c r="F102" s="27" t="s">
        <v>1236</v>
      </c>
      <c r="G102" s="27" t="s">
        <v>90</v>
      </c>
      <c r="H102" s="27" t="s">
        <v>1652</v>
      </c>
      <c r="I102" s="30">
        <v>95367423.039771095</v>
      </c>
      <c r="J102" s="27" t="s">
        <v>108</v>
      </c>
      <c r="K102" s="30">
        <v>123977649.95170242</v>
      </c>
      <c r="L102" s="27" t="s">
        <v>1652</v>
      </c>
      <c r="M102" s="30">
        <v>95367423.039771095</v>
      </c>
      <c r="N102" s="27" t="s">
        <v>108</v>
      </c>
      <c r="O102" s="30">
        <v>123977649.95170242</v>
      </c>
      <c r="P102" s="30">
        <v>95367423.039771095</v>
      </c>
      <c r="Q102" s="30">
        <v>0</v>
      </c>
      <c r="R102" s="30">
        <v>0</v>
      </c>
      <c r="S102" s="31">
        <v>0</v>
      </c>
      <c r="T102" s="27" t="s">
        <v>24</v>
      </c>
      <c r="U102" s="27" t="s">
        <v>24</v>
      </c>
      <c r="V102" s="27" t="s">
        <v>24</v>
      </c>
      <c r="W102" s="31">
        <v>0.1259144541655908</v>
      </c>
      <c r="X102" s="31">
        <v>1</v>
      </c>
      <c r="Y102" s="27" t="s">
        <v>90</v>
      </c>
      <c r="Z102" s="27" t="s">
        <v>90</v>
      </c>
      <c r="AA102" s="31" t="s">
        <v>90</v>
      </c>
      <c r="AB102" s="31" t="s">
        <v>90</v>
      </c>
      <c r="AC102" s="27" t="s">
        <v>90</v>
      </c>
    </row>
    <row r="103" spans="1:29">
      <c r="A103" s="27" t="s">
        <v>112</v>
      </c>
      <c r="B103" s="27" t="s">
        <v>43</v>
      </c>
      <c r="C103" s="27" t="s">
        <v>45</v>
      </c>
      <c r="D103" s="27" t="s">
        <v>220</v>
      </c>
      <c r="E103" s="27" t="s">
        <v>731</v>
      </c>
      <c r="F103" s="27" t="s">
        <v>1237</v>
      </c>
      <c r="G103" s="27" t="s">
        <v>90</v>
      </c>
      <c r="H103" s="27" t="s">
        <v>1652</v>
      </c>
      <c r="I103" s="30">
        <v>39918526.894485585</v>
      </c>
      <c r="J103" s="27" t="s">
        <v>108</v>
      </c>
      <c r="K103" s="30">
        <v>51894084.962831259</v>
      </c>
      <c r="L103" s="27" t="s">
        <v>1652</v>
      </c>
      <c r="M103" s="30">
        <v>39918526.894485585</v>
      </c>
      <c r="N103" s="27" t="s">
        <v>108</v>
      </c>
      <c r="O103" s="30">
        <v>51894084.962831259</v>
      </c>
      <c r="P103" s="30">
        <v>39918526.894485585</v>
      </c>
      <c r="Q103" s="30">
        <v>0</v>
      </c>
      <c r="R103" s="30">
        <v>0</v>
      </c>
      <c r="S103" s="31">
        <v>0</v>
      </c>
      <c r="T103" s="27" t="s">
        <v>24</v>
      </c>
      <c r="U103" s="27" t="s">
        <v>24</v>
      </c>
      <c r="V103" s="27" t="s">
        <v>24</v>
      </c>
      <c r="W103" s="31">
        <v>0.1259144541655908</v>
      </c>
      <c r="X103" s="31">
        <v>1</v>
      </c>
      <c r="Y103" s="27" t="s">
        <v>90</v>
      </c>
      <c r="Z103" s="27" t="s">
        <v>90</v>
      </c>
      <c r="AA103" s="31" t="s">
        <v>90</v>
      </c>
      <c r="AB103" s="31" t="s">
        <v>90</v>
      </c>
      <c r="AC103" s="27" t="s">
        <v>90</v>
      </c>
    </row>
    <row r="104" spans="1:29">
      <c r="A104" s="27" t="s">
        <v>112</v>
      </c>
      <c r="B104" s="27" t="s">
        <v>43</v>
      </c>
      <c r="C104" s="27" t="s">
        <v>45</v>
      </c>
      <c r="D104" s="27" t="s">
        <v>221</v>
      </c>
      <c r="E104" s="27" t="s">
        <v>732</v>
      </c>
      <c r="F104" s="27" t="s">
        <v>1238</v>
      </c>
      <c r="G104" s="27" t="s">
        <v>90</v>
      </c>
      <c r="H104" s="27" t="s">
        <v>1652</v>
      </c>
      <c r="I104" s="30">
        <v>33037551.433941688</v>
      </c>
      <c r="J104" s="27" t="s">
        <v>108</v>
      </c>
      <c r="K104" s="30">
        <v>42948816.864124201</v>
      </c>
      <c r="L104" s="27" t="s">
        <v>1652</v>
      </c>
      <c r="M104" s="30">
        <v>33037551.433941688</v>
      </c>
      <c r="N104" s="27" t="s">
        <v>108</v>
      </c>
      <c r="O104" s="30">
        <v>42948816.864124201</v>
      </c>
      <c r="P104" s="30">
        <v>33037551.433941688</v>
      </c>
      <c r="Q104" s="30">
        <v>0</v>
      </c>
      <c r="R104" s="30">
        <v>0</v>
      </c>
      <c r="S104" s="31">
        <v>0</v>
      </c>
      <c r="T104" s="27" t="s">
        <v>24</v>
      </c>
      <c r="U104" s="27" t="s">
        <v>24</v>
      </c>
      <c r="V104" s="27" t="s">
        <v>24</v>
      </c>
      <c r="W104" s="31">
        <v>0.1259144541655908</v>
      </c>
      <c r="X104" s="31">
        <v>1</v>
      </c>
      <c r="Y104" s="27" t="s">
        <v>90</v>
      </c>
      <c r="Z104" s="27" t="s">
        <v>90</v>
      </c>
      <c r="AA104" s="31" t="s">
        <v>90</v>
      </c>
      <c r="AB104" s="31" t="s">
        <v>90</v>
      </c>
      <c r="AC104" s="27" t="s">
        <v>90</v>
      </c>
    </row>
    <row r="105" spans="1:29">
      <c r="A105" s="27" t="s">
        <v>112</v>
      </c>
      <c r="B105" s="27" t="s">
        <v>43</v>
      </c>
      <c r="C105" s="27" t="s">
        <v>45</v>
      </c>
      <c r="D105" s="27" t="s">
        <v>222</v>
      </c>
      <c r="E105" s="27" t="s">
        <v>733</v>
      </c>
      <c r="F105" s="27" t="s">
        <v>1239</v>
      </c>
      <c r="G105" s="27" t="s">
        <v>90</v>
      </c>
      <c r="H105" s="27" t="s">
        <v>1652</v>
      </c>
      <c r="I105" s="30">
        <v>29587357.542173725</v>
      </c>
      <c r="J105" s="27" t="s">
        <v>108</v>
      </c>
      <c r="K105" s="30">
        <v>38463564.804825842</v>
      </c>
      <c r="L105" s="27" t="s">
        <v>1652</v>
      </c>
      <c r="M105" s="30">
        <v>29587357.542173725</v>
      </c>
      <c r="N105" s="27" t="s">
        <v>108</v>
      </c>
      <c r="O105" s="30">
        <v>38463564.804825842</v>
      </c>
      <c r="P105" s="30">
        <v>29587357.542173725</v>
      </c>
      <c r="Q105" s="30">
        <v>0</v>
      </c>
      <c r="R105" s="30">
        <v>0</v>
      </c>
      <c r="S105" s="31">
        <v>0</v>
      </c>
      <c r="T105" s="27" t="s">
        <v>17</v>
      </c>
      <c r="U105" s="27" t="s">
        <v>90</v>
      </c>
      <c r="V105" s="27" t="s">
        <v>1666</v>
      </c>
      <c r="W105" s="31">
        <v>0.1259144541655908</v>
      </c>
      <c r="X105" s="31">
        <v>1</v>
      </c>
      <c r="Y105" s="27" t="s">
        <v>90</v>
      </c>
      <c r="Z105" s="27" t="s">
        <v>90</v>
      </c>
      <c r="AA105" s="31" t="s">
        <v>90</v>
      </c>
      <c r="AB105" s="31" t="s">
        <v>90</v>
      </c>
      <c r="AC105" s="27" t="s">
        <v>90</v>
      </c>
    </row>
    <row r="106" spans="1:29">
      <c r="A106" s="27" t="s">
        <v>112</v>
      </c>
      <c r="B106" s="27" t="s">
        <v>43</v>
      </c>
      <c r="C106" s="27" t="s">
        <v>45</v>
      </c>
      <c r="D106" s="27" t="s">
        <v>223</v>
      </c>
      <c r="E106" s="27" t="s">
        <v>734</v>
      </c>
      <c r="F106" s="27" t="s">
        <v>1240</v>
      </c>
      <c r="G106" s="27" t="s">
        <v>90</v>
      </c>
      <c r="H106" s="27" t="s">
        <v>1652</v>
      </c>
      <c r="I106" s="30">
        <v>406156487.32109386</v>
      </c>
      <c r="J106" s="27" t="s">
        <v>108</v>
      </c>
      <c r="K106" s="30">
        <v>528003433.51742196</v>
      </c>
      <c r="L106" s="27" t="s">
        <v>1652</v>
      </c>
      <c r="M106" s="30">
        <v>406156487.32109386</v>
      </c>
      <c r="N106" s="27" t="s">
        <v>108</v>
      </c>
      <c r="O106" s="30">
        <v>528003433.51742196</v>
      </c>
      <c r="P106" s="30">
        <v>406156487.32109386</v>
      </c>
      <c r="Q106" s="30">
        <v>0</v>
      </c>
      <c r="R106" s="30">
        <v>0</v>
      </c>
      <c r="S106" s="31">
        <v>0</v>
      </c>
      <c r="T106" s="27" t="s">
        <v>17</v>
      </c>
      <c r="U106" s="27" t="s">
        <v>90</v>
      </c>
      <c r="V106" s="27" t="s">
        <v>1666</v>
      </c>
      <c r="W106" s="31">
        <v>0.1259144541655908</v>
      </c>
      <c r="X106" s="31">
        <v>1</v>
      </c>
      <c r="Y106" s="27" t="s">
        <v>90</v>
      </c>
      <c r="Z106" s="27" t="s">
        <v>90</v>
      </c>
      <c r="AA106" s="31" t="s">
        <v>90</v>
      </c>
      <c r="AB106" s="31" t="s">
        <v>90</v>
      </c>
      <c r="AC106" s="27" t="s">
        <v>90</v>
      </c>
    </row>
    <row r="107" spans="1:29">
      <c r="A107" s="27" t="s">
        <v>112</v>
      </c>
      <c r="B107" s="27" t="s">
        <v>43</v>
      </c>
      <c r="C107" s="27" t="s">
        <v>45</v>
      </c>
      <c r="D107" s="27" t="s">
        <v>224</v>
      </c>
      <c r="E107" s="27" t="s">
        <v>735</v>
      </c>
      <c r="F107" s="27" t="s">
        <v>1241</v>
      </c>
      <c r="G107" s="27" t="s">
        <v>90</v>
      </c>
      <c r="H107" s="27" t="s">
        <v>1652</v>
      </c>
      <c r="I107" s="30">
        <v>446454936.87173909</v>
      </c>
      <c r="J107" s="27" t="s">
        <v>108</v>
      </c>
      <c r="K107" s="30">
        <v>580391417.9332608</v>
      </c>
      <c r="L107" s="27" t="s">
        <v>1652</v>
      </c>
      <c r="M107" s="30">
        <v>446454936.87173909</v>
      </c>
      <c r="N107" s="27" t="s">
        <v>108</v>
      </c>
      <c r="O107" s="30">
        <v>580391417.9332608</v>
      </c>
      <c r="P107" s="30">
        <v>446454936.87173909</v>
      </c>
      <c r="Q107" s="30">
        <v>0</v>
      </c>
      <c r="R107" s="30">
        <v>0</v>
      </c>
      <c r="S107" s="31">
        <v>0</v>
      </c>
      <c r="T107" s="27" t="s">
        <v>17</v>
      </c>
      <c r="U107" s="27" t="s">
        <v>90</v>
      </c>
      <c r="V107" s="27" t="s">
        <v>1666</v>
      </c>
      <c r="W107" s="31">
        <v>0.1259144541655908</v>
      </c>
      <c r="X107" s="31">
        <v>1</v>
      </c>
      <c r="Y107" s="27" t="s">
        <v>90</v>
      </c>
      <c r="Z107" s="27" t="s">
        <v>90</v>
      </c>
      <c r="AA107" s="31" t="s">
        <v>90</v>
      </c>
      <c r="AB107" s="31" t="s">
        <v>90</v>
      </c>
      <c r="AC107" s="27" t="s">
        <v>90</v>
      </c>
    </row>
    <row r="108" spans="1:29">
      <c r="A108" s="27" t="s">
        <v>112</v>
      </c>
      <c r="B108" s="27" t="s">
        <v>43</v>
      </c>
      <c r="C108" s="27" t="s">
        <v>45</v>
      </c>
      <c r="D108" s="27" t="s">
        <v>225</v>
      </c>
      <c r="E108" s="27" t="s">
        <v>736</v>
      </c>
      <c r="F108" s="27" t="s">
        <v>1242</v>
      </c>
      <c r="G108" s="27" t="s">
        <v>90</v>
      </c>
      <c r="H108" s="27" t="s">
        <v>1652</v>
      </c>
      <c r="I108" s="30">
        <v>1255471657.7689359</v>
      </c>
      <c r="J108" s="27" t="s">
        <v>108</v>
      </c>
      <c r="K108" s="30">
        <v>1632113155.099617</v>
      </c>
      <c r="L108" s="27" t="s">
        <v>1652</v>
      </c>
      <c r="M108" s="30">
        <v>1255471657.7689359</v>
      </c>
      <c r="N108" s="27" t="s">
        <v>108</v>
      </c>
      <c r="O108" s="30">
        <v>1632113155.099617</v>
      </c>
      <c r="P108" s="30">
        <v>1255471657.7689359</v>
      </c>
      <c r="Q108" s="30">
        <v>0</v>
      </c>
      <c r="R108" s="30">
        <v>0</v>
      </c>
      <c r="S108" s="31">
        <v>0</v>
      </c>
      <c r="T108" s="27" t="s">
        <v>17</v>
      </c>
      <c r="U108" s="27" t="s">
        <v>90</v>
      </c>
      <c r="V108" s="27" t="s">
        <v>1666</v>
      </c>
      <c r="W108" s="31">
        <v>0.1259144541655908</v>
      </c>
      <c r="X108" s="31">
        <v>1</v>
      </c>
      <c r="Y108" s="27" t="s">
        <v>90</v>
      </c>
      <c r="Z108" s="27" t="s">
        <v>90</v>
      </c>
      <c r="AA108" s="31" t="s">
        <v>90</v>
      </c>
      <c r="AB108" s="31" t="s">
        <v>90</v>
      </c>
      <c r="AC108" s="27" t="s">
        <v>90</v>
      </c>
    </row>
    <row r="109" spans="1:29">
      <c r="A109" s="27" t="s">
        <v>112</v>
      </c>
      <c r="B109" s="27" t="s">
        <v>43</v>
      </c>
      <c r="C109" s="27" t="s">
        <v>45</v>
      </c>
      <c r="D109" s="27" t="s">
        <v>226</v>
      </c>
      <c r="E109" s="27" t="s">
        <v>737</v>
      </c>
      <c r="F109" s="27" t="s">
        <v>1243</v>
      </c>
      <c r="G109" s="27" t="s">
        <v>90</v>
      </c>
      <c r="H109" s="27" t="s">
        <v>1652</v>
      </c>
      <c r="I109" s="30">
        <v>234012619.80811682</v>
      </c>
      <c r="J109" s="27" t="s">
        <v>108</v>
      </c>
      <c r="K109" s="30">
        <v>304216405.75055188</v>
      </c>
      <c r="L109" s="27" t="s">
        <v>1652</v>
      </c>
      <c r="M109" s="30">
        <v>234012619.80811682</v>
      </c>
      <c r="N109" s="27" t="s">
        <v>108</v>
      </c>
      <c r="O109" s="30">
        <v>304216405.75055188</v>
      </c>
      <c r="P109" s="30">
        <v>234012619.80811682</v>
      </c>
      <c r="Q109" s="30">
        <v>0</v>
      </c>
      <c r="R109" s="30">
        <v>0</v>
      </c>
      <c r="S109" s="31">
        <v>0</v>
      </c>
      <c r="T109" s="27" t="s">
        <v>17</v>
      </c>
      <c r="U109" s="27" t="s">
        <v>90</v>
      </c>
      <c r="V109" s="27" t="s">
        <v>1666</v>
      </c>
      <c r="W109" s="31">
        <v>0.1259144541655908</v>
      </c>
      <c r="X109" s="31">
        <v>1</v>
      </c>
      <c r="Y109" s="27" t="s">
        <v>90</v>
      </c>
      <c r="Z109" s="27" t="s">
        <v>90</v>
      </c>
      <c r="AA109" s="31" t="s">
        <v>90</v>
      </c>
      <c r="AB109" s="31" t="s">
        <v>90</v>
      </c>
      <c r="AC109" s="27" t="s">
        <v>90</v>
      </c>
    </row>
    <row r="110" spans="1:29">
      <c r="A110" s="27" t="s">
        <v>112</v>
      </c>
      <c r="B110" s="27" t="s">
        <v>43</v>
      </c>
      <c r="C110" s="27" t="s">
        <v>45</v>
      </c>
      <c r="D110" s="27" t="s">
        <v>227</v>
      </c>
      <c r="E110" s="27" t="s">
        <v>738</v>
      </c>
      <c r="F110" s="27" t="s">
        <v>1244</v>
      </c>
      <c r="G110" s="27" t="s">
        <v>90</v>
      </c>
      <c r="H110" s="27" t="s">
        <v>1652</v>
      </c>
      <c r="I110" s="30">
        <v>2674869703.7808733</v>
      </c>
      <c r="J110" s="27" t="s">
        <v>108</v>
      </c>
      <c r="K110" s="30">
        <v>3477330614.9151354</v>
      </c>
      <c r="L110" s="27" t="s">
        <v>1652</v>
      </c>
      <c r="M110" s="30">
        <v>2674869703.7808733</v>
      </c>
      <c r="N110" s="27" t="s">
        <v>108</v>
      </c>
      <c r="O110" s="30">
        <v>3477330614.9151354</v>
      </c>
      <c r="P110" s="30">
        <v>2674869703.7808733</v>
      </c>
      <c r="Q110" s="30">
        <v>0</v>
      </c>
      <c r="R110" s="30">
        <v>0</v>
      </c>
      <c r="S110" s="31">
        <v>0</v>
      </c>
      <c r="T110" s="27" t="s">
        <v>17</v>
      </c>
      <c r="U110" s="27" t="s">
        <v>90</v>
      </c>
      <c r="V110" s="27" t="s">
        <v>1666</v>
      </c>
      <c r="W110" s="31">
        <v>0.1259144541655908</v>
      </c>
      <c r="X110" s="31">
        <v>1</v>
      </c>
      <c r="Y110" s="27" t="s">
        <v>90</v>
      </c>
      <c r="Z110" s="27" t="s">
        <v>90</v>
      </c>
      <c r="AA110" s="31" t="s">
        <v>90</v>
      </c>
      <c r="AB110" s="31" t="s">
        <v>90</v>
      </c>
      <c r="AC110" s="27" t="s">
        <v>90</v>
      </c>
    </row>
    <row r="111" spans="1:29">
      <c r="A111" s="27" t="s">
        <v>112</v>
      </c>
      <c r="B111" s="27" t="s">
        <v>43</v>
      </c>
      <c r="C111" s="27" t="s">
        <v>45</v>
      </c>
      <c r="D111" s="27" t="s">
        <v>228</v>
      </c>
      <c r="E111" s="27" t="s">
        <v>739</v>
      </c>
      <c r="F111" s="27" t="s">
        <v>1245</v>
      </c>
      <c r="G111" s="27" t="s">
        <v>90</v>
      </c>
      <c r="H111" s="27" t="s">
        <v>1652</v>
      </c>
      <c r="I111" s="30">
        <v>105991357.29168049</v>
      </c>
      <c r="J111" s="27" t="s">
        <v>108</v>
      </c>
      <c r="K111" s="30">
        <v>137788764.47918463</v>
      </c>
      <c r="L111" s="27" t="s">
        <v>1652</v>
      </c>
      <c r="M111" s="30">
        <v>105991357.29168049</v>
      </c>
      <c r="N111" s="27" t="s">
        <v>108</v>
      </c>
      <c r="O111" s="30">
        <v>137788764.47918463</v>
      </c>
      <c r="P111" s="30">
        <v>105991357.29168049</v>
      </c>
      <c r="Q111" s="30">
        <v>0</v>
      </c>
      <c r="R111" s="30">
        <v>0</v>
      </c>
      <c r="S111" s="31">
        <v>0</v>
      </c>
      <c r="T111" s="27" t="s">
        <v>17</v>
      </c>
      <c r="U111" s="27" t="s">
        <v>90</v>
      </c>
      <c r="V111" s="27" t="s">
        <v>1666</v>
      </c>
      <c r="W111" s="31">
        <v>0.1259144541655908</v>
      </c>
      <c r="X111" s="31">
        <v>1</v>
      </c>
      <c r="Y111" s="27" t="s">
        <v>90</v>
      </c>
      <c r="Z111" s="27" t="s">
        <v>90</v>
      </c>
      <c r="AA111" s="31" t="s">
        <v>90</v>
      </c>
      <c r="AB111" s="31" t="s">
        <v>90</v>
      </c>
      <c r="AC111" s="27" t="s">
        <v>90</v>
      </c>
    </row>
    <row r="112" spans="1:29">
      <c r="A112" s="27" t="s">
        <v>112</v>
      </c>
      <c r="B112" s="27" t="s">
        <v>43</v>
      </c>
      <c r="C112" s="27" t="s">
        <v>45</v>
      </c>
      <c r="D112" s="27" t="s">
        <v>229</v>
      </c>
      <c r="E112" s="27" t="s">
        <v>740</v>
      </c>
      <c r="F112" s="27" t="s">
        <v>1246</v>
      </c>
      <c r="G112" s="27" t="s">
        <v>90</v>
      </c>
      <c r="H112" s="27" t="s">
        <v>1652</v>
      </c>
      <c r="I112" s="30">
        <v>168885260.50421157</v>
      </c>
      <c r="J112" s="27" t="s">
        <v>108</v>
      </c>
      <c r="K112" s="30">
        <v>219550838.65547502</v>
      </c>
      <c r="L112" s="27" t="s">
        <v>1652</v>
      </c>
      <c r="M112" s="30">
        <v>168885260.50421157</v>
      </c>
      <c r="N112" s="27" t="s">
        <v>108</v>
      </c>
      <c r="O112" s="30">
        <v>219550838.65547502</v>
      </c>
      <c r="P112" s="30">
        <v>168885260.50421157</v>
      </c>
      <c r="Q112" s="30">
        <v>0</v>
      </c>
      <c r="R112" s="30">
        <v>0</v>
      </c>
      <c r="S112" s="31">
        <v>0</v>
      </c>
      <c r="T112" s="27" t="s">
        <v>17</v>
      </c>
      <c r="U112" s="27" t="s">
        <v>90</v>
      </c>
      <c r="V112" s="27" t="s">
        <v>1666</v>
      </c>
      <c r="W112" s="31">
        <v>0.1259144541655908</v>
      </c>
      <c r="X112" s="31">
        <v>1</v>
      </c>
      <c r="Y112" s="27" t="s">
        <v>90</v>
      </c>
      <c r="Z112" s="27" t="s">
        <v>90</v>
      </c>
      <c r="AA112" s="31" t="s">
        <v>90</v>
      </c>
      <c r="AB112" s="31" t="s">
        <v>90</v>
      </c>
      <c r="AC112" s="27" t="s">
        <v>90</v>
      </c>
    </row>
    <row r="113" spans="1:29">
      <c r="A113" s="27" t="s">
        <v>112</v>
      </c>
      <c r="B113" s="27" t="s">
        <v>43</v>
      </c>
      <c r="C113" s="27" t="s">
        <v>45</v>
      </c>
      <c r="D113" s="27" t="s">
        <v>230</v>
      </c>
      <c r="E113" s="27" t="s">
        <v>741</v>
      </c>
      <c r="F113" s="27" t="s">
        <v>1247</v>
      </c>
      <c r="G113" s="27" t="s">
        <v>90</v>
      </c>
      <c r="H113" s="27" t="s">
        <v>1652</v>
      </c>
      <c r="I113" s="30">
        <v>183181614.13236377</v>
      </c>
      <c r="J113" s="27" t="s">
        <v>108</v>
      </c>
      <c r="K113" s="30">
        <v>238136098.37207291</v>
      </c>
      <c r="L113" s="27" t="s">
        <v>1652</v>
      </c>
      <c r="M113" s="30">
        <v>183181614.13236377</v>
      </c>
      <c r="N113" s="27" t="s">
        <v>108</v>
      </c>
      <c r="O113" s="30">
        <v>238136098.37207291</v>
      </c>
      <c r="P113" s="30">
        <v>183181614.13236377</v>
      </c>
      <c r="Q113" s="30">
        <v>0</v>
      </c>
      <c r="R113" s="30">
        <v>0</v>
      </c>
      <c r="S113" s="31">
        <v>0</v>
      </c>
      <c r="T113" s="27" t="s">
        <v>17</v>
      </c>
      <c r="U113" s="27" t="s">
        <v>90</v>
      </c>
      <c r="V113" s="27" t="s">
        <v>1666</v>
      </c>
      <c r="W113" s="31">
        <v>0.1259144541655908</v>
      </c>
      <c r="X113" s="31">
        <v>1</v>
      </c>
      <c r="Y113" s="27" t="s">
        <v>90</v>
      </c>
      <c r="Z113" s="27" t="s">
        <v>90</v>
      </c>
      <c r="AA113" s="31" t="s">
        <v>90</v>
      </c>
      <c r="AB113" s="31" t="s">
        <v>90</v>
      </c>
      <c r="AC113" s="27" t="s">
        <v>90</v>
      </c>
    </row>
    <row r="114" spans="1:29">
      <c r="A114" s="27" t="s">
        <v>112</v>
      </c>
      <c r="B114" s="27" t="s">
        <v>43</v>
      </c>
      <c r="C114" s="27" t="s">
        <v>45</v>
      </c>
      <c r="D114" s="27" t="s">
        <v>231</v>
      </c>
      <c r="E114" s="27" t="s">
        <v>742</v>
      </c>
      <c r="F114" s="27" t="s">
        <v>1248</v>
      </c>
      <c r="G114" s="27" t="s">
        <v>90</v>
      </c>
      <c r="H114" s="27" t="s">
        <v>1652</v>
      </c>
      <c r="I114" s="30">
        <v>48547327.226824917</v>
      </c>
      <c r="J114" s="27" t="s">
        <v>108</v>
      </c>
      <c r="K114" s="30">
        <v>63111525.39487239</v>
      </c>
      <c r="L114" s="27" t="s">
        <v>1652</v>
      </c>
      <c r="M114" s="30">
        <v>48547327.226824917</v>
      </c>
      <c r="N114" s="27" t="s">
        <v>108</v>
      </c>
      <c r="O114" s="30">
        <v>63111525.39487239</v>
      </c>
      <c r="P114" s="30">
        <v>48547327.226824917</v>
      </c>
      <c r="Q114" s="30">
        <v>0</v>
      </c>
      <c r="R114" s="30">
        <v>0</v>
      </c>
      <c r="S114" s="31">
        <v>0</v>
      </c>
      <c r="T114" s="27" t="s">
        <v>17</v>
      </c>
      <c r="U114" s="27" t="s">
        <v>90</v>
      </c>
      <c r="V114" s="27" t="s">
        <v>1666</v>
      </c>
      <c r="W114" s="31">
        <v>0.1259144541655908</v>
      </c>
      <c r="X114" s="31">
        <v>1</v>
      </c>
      <c r="Y114" s="27" t="s">
        <v>90</v>
      </c>
      <c r="Z114" s="27" t="s">
        <v>90</v>
      </c>
      <c r="AA114" s="31" t="s">
        <v>90</v>
      </c>
      <c r="AB114" s="31" t="s">
        <v>90</v>
      </c>
      <c r="AC114" s="27" t="s">
        <v>90</v>
      </c>
    </row>
    <row r="115" spans="1:29">
      <c r="A115" s="27" t="s">
        <v>112</v>
      </c>
      <c r="B115" s="27" t="s">
        <v>43</v>
      </c>
      <c r="C115" s="27" t="s">
        <v>45</v>
      </c>
      <c r="D115" s="27" t="s">
        <v>232</v>
      </c>
      <c r="E115" s="27" t="s">
        <v>743</v>
      </c>
      <c r="F115" s="27" t="s">
        <v>1249</v>
      </c>
      <c r="G115" s="27" t="s">
        <v>90</v>
      </c>
      <c r="H115" s="27" t="s">
        <v>1652</v>
      </c>
      <c r="I115" s="30">
        <v>44986564.750439465</v>
      </c>
      <c r="J115" s="27" t="s">
        <v>108</v>
      </c>
      <c r="K115" s="30">
        <v>58482534.175571308</v>
      </c>
      <c r="L115" s="27" t="s">
        <v>1652</v>
      </c>
      <c r="M115" s="30">
        <v>44986564.750439465</v>
      </c>
      <c r="N115" s="27" t="s">
        <v>108</v>
      </c>
      <c r="O115" s="30">
        <v>58482534.175571308</v>
      </c>
      <c r="P115" s="30">
        <v>44986564.750439465</v>
      </c>
      <c r="Q115" s="30">
        <v>0</v>
      </c>
      <c r="R115" s="30">
        <v>0</v>
      </c>
      <c r="S115" s="31">
        <v>0</v>
      </c>
      <c r="T115" s="27" t="s">
        <v>17</v>
      </c>
      <c r="U115" s="27" t="s">
        <v>90</v>
      </c>
      <c r="V115" s="27" t="s">
        <v>1666</v>
      </c>
      <c r="W115" s="31">
        <v>0.1259144541655908</v>
      </c>
      <c r="X115" s="31">
        <v>1</v>
      </c>
      <c r="Y115" s="27" t="s">
        <v>90</v>
      </c>
      <c r="Z115" s="27" t="s">
        <v>90</v>
      </c>
      <c r="AA115" s="31" t="s">
        <v>90</v>
      </c>
      <c r="AB115" s="31" t="s">
        <v>90</v>
      </c>
      <c r="AC115" s="27" t="s">
        <v>90</v>
      </c>
    </row>
    <row r="116" spans="1:29">
      <c r="A116" s="27" t="s">
        <v>112</v>
      </c>
      <c r="B116" s="27" t="s">
        <v>43</v>
      </c>
      <c r="C116" s="27" t="s">
        <v>45</v>
      </c>
      <c r="D116" s="27" t="s">
        <v>233</v>
      </c>
      <c r="E116" s="27" t="s">
        <v>744</v>
      </c>
      <c r="F116" s="27" t="s">
        <v>1250</v>
      </c>
      <c r="G116" s="27" t="s">
        <v>90</v>
      </c>
      <c r="H116" s="27" t="s">
        <v>1652</v>
      </c>
      <c r="I116" s="30">
        <v>31735712.689304814</v>
      </c>
      <c r="J116" s="27" t="s">
        <v>108</v>
      </c>
      <c r="K116" s="30">
        <v>41256426.496096261</v>
      </c>
      <c r="L116" s="27" t="s">
        <v>1652</v>
      </c>
      <c r="M116" s="30">
        <v>31735712.689304814</v>
      </c>
      <c r="N116" s="27" t="s">
        <v>108</v>
      </c>
      <c r="O116" s="30">
        <v>41256426.496096261</v>
      </c>
      <c r="P116" s="30">
        <v>31735712.689304814</v>
      </c>
      <c r="Q116" s="30">
        <v>0</v>
      </c>
      <c r="R116" s="30">
        <v>0</v>
      </c>
      <c r="S116" s="31">
        <v>0</v>
      </c>
      <c r="T116" s="27" t="s">
        <v>17</v>
      </c>
      <c r="U116" s="27" t="s">
        <v>90</v>
      </c>
      <c r="V116" s="27" t="s">
        <v>1666</v>
      </c>
      <c r="W116" s="31">
        <v>0.1259144541655908</v>
      </c>
      <c r="X116" s="31">
        <v>1</v>
      </c>
      <c r="Y116" s="27" t="s">
        <v>90</v>
      </c>
      <c r="Z116" s="27" t="s">
        <v>90</v>
      </c>
      <c r="AA116" s="31" t="s">
        <v>90</v>
      </c>
      <c r="AB116" s="31" t="s">
        <v>90</v>
      </c>
      <c r="AC116" s="27" t="s">
        <v>90</v>
      </c>
    </row>
    <row r="117" spans="1:29">
      <c r="A117" s="27" t="s">
        <v>112</v>
      </c>
      <c r="B117" s="27" t="s">
        <v>43</v>
      </c>
      <c r="C117" s="27" t="s">
        <v>45</v>
      </c>
      <c r="D117" s="27" t="s">
        <v>234</v>
      </c>
      <c r="E117" s="27" t="s">
        <v>745</v>
      </c>
      <c r="F117" s="27" t="s">
        <v>1251</v>
      </c>
      <c r="G117" s="27" t="s">
        <v>90</v>
      </c>
      <c r="H117" s="27" t="s">
        <v>1652</v>
      </c>
      <c r="I117" s="30">
        <v>55609235.967462555</v>
      </c>
      <c r="J117" s="27" t="s">
        <v>108</v>
      </c>
      <c r="K117" s="30">
        <v>72292006.757701322</v>
      </c>
      <c r="L117" s="27" t="s">
        <v>1652</v>
      </c>
      <c r="M117" s="30">
        <v>55609235.967462555</v>
      </c>
      <c r="N117" s="27" t="s">
        <v>108</v>
      </c>
      <c r="O117" s="30">
        <v>72292006.757701322</v>
      </c>
      <c r="P117" s="30">
        <v>55609235.967462555</v>
      </c>
      <c r="Q117" s="30">
        <v>0</v>
      </c>
      <c r="R117" s="30">
        <v>0</v>
      </c>
      <c r="S117" s="31">
        <v>0</v>
      </c>
      <c r="T117" s="27" t="s">
        <v>17</v>
      </c>
      <c r="U117" s="27" t="s">
        <v>90</v>
      </c>
      <c r="V117" s="27" t="s">
        <v>1666</v>
      </c>
      <c r="W117" s="31">
        <v>0.1259144541655908</v>
      </c>
      <c r="X117" s="31">
        <v>1</v>
      </c>
      <c r="Y117" s="27" t="s">
        <v>90</v>
      </c>
      <c r="Z117" s="27" t="s">
        <v>90</v>
      </c>
      <c r="AA117" s="31" t="s">
        <v>90</v>
      </c>
      <c r="AB117" s="31" t="s">
        <v>90</v>
      </c>
      <c r="AC117" s="27" t="s">
        <v>90</v>
      </c>
    </row>
    <row r="118" spans="1:29">
      <c r="A118" s="27" t="s">
        <v>112</v>
      </c>
      <c r="B118" s="27" t="s">
        <v>43</v>
      </c>
      <c r="C118" s="27" t="s">
        <v>45</v>
      </c>
      <c r="D118" s="27" t="s">
        <v>235</v>
      </c>
      <c r="E118" s="27" t="s">
        <v>746</v>
      </c>
      <c r="F118" s="27" t="s">
        <v>1252</v>
      </c>
      <c r="G118" s="27" t="s">
        <v>90</v>
      </c>
      <c r="H118" s="27" t="s">
        <v>1652</v>
      </c>
      <c r="I118" s="30">
        <v>4715736951.8772507</v>
      </c>
      <c r="J118" s="27" t="s">
        <v>108</v>
      </c>
      <c r="K118" s="30">
        <v>6130458037.4404259</v>
      </c>
      <c r="L118" s="27" t="s">
        <v>1652</v>
      </c>
      <c r="M118" s="30">
        <v>4715736951.8772507</v>
      </c>
      <c r="N118" s="27" t="s">
        <v>108</v>
      </c>
      <c r="O118" s="30">
        <v>6130458037.4404259</v>
      </c>
      <c r="P118" s="30">
        <v>4715736951.8772507</v>
      </c>
      <c r="Q118" s="30">
        <v>0</v>
      </c>
      <c r="R118" s="30">
        <v>0</v>
      </c>
      <c r="S118" s="31">
        <v>0</v>
      </c>
      <c r="T118" s="27" t="s">
        <v>17</v>
      </c>
      <c r="U118" s="27" t="s">
        <v>90</v>
      </c>
      <c r="V118" s="27" t="s">
        <v>1666</v>
      </c>
      <c r="W118" s="31">
        <v>0.1259144541655908</v>
      </c>
      <c r="X118" s="31">
        <v>1</v>
      </c>
      <c r="Y118" s="27" t="s">
        <v>90</v>
      </c>
      <c r="Z118" s="27" t="s">
        <v>90</v>
      </c>
      <c r="AA118" s="31" t="s">
        <v>90</v>
      </c>
      <c r="AB118" s="31" t="s">
        <v>90</v>
      </c>
      <c r="AC118" s="27" t="s">
        <v>90</v>
      </c>
    </row>
    <row r="119" spans="1:29">
      <c r="A119" s="27" t="s">
        <v>112</v>
      </c>
      <c r="B119" s="27" t="s">
        <v>43</v>
      </c>
      <c r="C119" s="27" t="s">
        <v>45</v>
      </c>
      <c r="D119" s="27" t="s">
        <v>236</v>
      </c>
      <c r="E119" s="27" t="s">
        <v>747</v>
      </c>
      <c r="F119" s="27" t="s">
        <v>1253</v>
      </c>
      <c r="G119" s="27" t="s">
        <v>90</v>
      </c>
      <c r="H119" s="27" t="s">
        <v>1652</v>
      </c>
      <c r="I119" s="30">
        <v>5917333831.6177015</v>
      </c>
      <c r="J119" s="27" t="s">
        <v>108</v>
      </c>
      <c r="K119" s="30">
        <v>7692533981.1030121</v>
      </c>
      <c r="L119" s="27" t="s">
        <v>1652</v>
      </c>
      <c r="M119" s="30">
        <v>5917333831.6177015</v>
      </c>
      <c r="N119" s="27" t="s">
        <v>108</v>
      </c>
      <c r="O119" s="30">
        <v>7692533981.1030121</v>
      </c>
      <c r="P119" s="30">
        <v>5917333831.6177015</v>
      </c>
      <c r="Q119" s="30">
        <v>0</v>
      </c>
      <c r="R119" s="30">
        <v>0</v>
      </c>
      <c r="S119" s="31">
        <v>0</v>
      </c>
      <c r="T119" s="27" t="s">
        <v>17</v>
      </c>
      <c r="U119" s="27" t="s">
        <v>90</v>
      </c>
      <c r="V119" s="27" t="s">
        <v>1666</v>
      </c>
      <c r="W119" s="31">
        <v>0.1259144541655908</v>
      </c>
      <c r="X119" s="31">
        <v>1</v>
      </c>
      <c r="Y119" s="27" t="s">
        <v>90</v>
      </c>
      <c r="Z119" s="27" t="s">
        <v>90</v>
      </c>
      <c r="AA119" s="31" t="s">
        <v>90</v>
      </c>
      <c r="AB119" s="31" t="s">
        <v>90</v>
      </c>
      <c r="AC119" s="27" t="s">
        <v>90</v>
      </c>
    </row>
    <row r="120" spans="1:29">
      <c r="A120" s="27" t="s">
        <v>112</v>
      </c>
      <c r="B120" s="27" t="s">
        <v>43</v>
      </c>
      <c r="C120" s="27" t="s">
        <v>45</v>
      </c>
      <c r="D120" s="27" t="s">
        <v>237</v>
      </c>
      <c r="E120" s="27" t="s">
        <v>748</v>
      </c>
      <c r="F120" s="27" t="s">
        <v>1254</v>
      </c>
      <c r="G120" s="27" t="s">
        <v>90</v>
      </c>
      <c r="H120" s="27" t="s">
        <v>1652</v>
      </c>
      <c r="I120" s="30">
        <v>339288546.0152843</v>
      </c>
      <c r="J120" s="27" t="s">
        <v>108</v>
      </c>
      <c r="K120" s="30">
        <v>441075109.81986964</v>
      </c>
      <c r="L120" s="27" t="s">
        <v>1652</v>
      </c>
      <c r="M120" s="30">
        <v>339288546.0152843</v>
      </c>
      <c r="N120" s="27" t="s">
        <v>108</v>
      </c>
      <c r="O120" s="30">
        <v>441075109.81986964</v>
      </c>
      <c r="P120" s="30">
        <v>339288546.0152843</v>
      </c>
      <c r="Q120" s="30">
        <v>0</v>
      </c>
      <c r="R120" s="30">
        <v>0</v>
      </c>
      <c r="S120" s="31">
        <v>0</v>
      </c>
      <c r="T120" s="27" t="s">
        <v>17</v>
      </c>
      <c r="U120" s="27" t="s">
        <v>90</v>
      </c>
      <c r="V120" s="27" t="s">
        <v>1666</v>
      </c>
      <c r="W120" s="31">
        <v>0.1259144541655908</v>
      </c>
      <c r="X120" s="31">
        <v>1</v>
      </c>
      <c r="Y120" s="27" t="s">
        <v>90</v>
      </c>
      <c r="Z120" s="27" t="s">
        <v>90</v>
      </c>
      <c r="AA120" s="31" t="s">
        <v>90</v>
      </c>
      <c r="AB120" s="31" t="s">
        <v>90</v>
      </c>
      <c r="AC120" s="27" t="s">
        <v>90</v>
      </c>
    </row>
    <row r="121" spans="1:29">
      <c r="A121" s="27" t="s">
        <v>112</v>
      </c>
      <c r="B121" s="27" t="s">
        <v>43</v>
      </c>
      <c r="C121" s="27" t="s">
        <v>45</v>
      </c>
      <c r="D121" s="27" t="s">
        <v>238</v>
      </c>
      <c r="E121" s="27" t="s">
        <v>749</v>
      </c>
      <c r="F121" s="27" t="s">
        <v>1255</v>
      </c>
      <c r="G121" s="27" t="s">
        <v>90</v>
      </c>
      <c r="H121" s="27" t="s">
        <v>1652</v>
      </c>
      <c r="I121" s="30">
        <v>6588323322.3549051</v>
      </c>
      <c r="J121" s="27" t="s">
        <v>108</v>
      </c>
      <c r="K121" s="30">
        <v>8564820319.0613766</v>
      </c>
      <c r="L121" s="27" t="s">
        <v>1652</v>
      </c>
      <c r="M121" s="30">
        <v>6588323322.3549051</v>
      </c>
      <c r="N121" s="27" t="s">
        <v>108</v>
      </c>
      <c r="O121" s="30">
        <v>8564820319.0613766</v>
      </c>
      <c r="P121" s="30">
        <v>6588323322.3549051</v>
      </c>
      <c r="Q121" s="30">
        <v>0</v>
      </c>
      <c r="R121" s="30">
        <v>0</v>
      </c>
      <c r="S121" s="31">
        <v>0</v>
      </c>
      <c r="T121" s="27" t="s">
        <v>17</v>
      </c>
      <c r="U121" s="27" t="s">
        <v>90</v>
      </c>
      <c r="V121" s="27" t="s">
        <v>1666</v>
      </c>
      <c r="W121" s="31">
        <v>0.1259144541655908</v>
      </c>
      <c r="X121" s="31">
        <v>1</v>
      </c>
      <c r="Y121" s="27" t="s">
        <v>90</v>
      </c>
      <c r="Z121" s="27" t="s">
        <v>90</v>
      </c>
      <c r="AA121" s="31" t="s">
        <v>90</v>
      </c>
      <c r="AB121" s="31" t="s">
        <v>90</v>
      </c>
      <c r="AC121" s="27" t="s">
        <v>90</v>
      </c>
    </row>
    <row r="122" spans="1:29">
      <c r="A122" s="27" t="s">
        <v>112</v>
      </c>
      <c r="B122" s="27" t="s">
        <v>43</v>
      </c>
      <c r="C122" s="27" t="s">
        <v>45</v>
      </c>
      <c r="D122" s="27" t="s">
        <v>239</v>
      </c>
      <c r="E122" s="27" t="s">
        <v>750</v>
      </c>
      <c r="F122" s="27" t="s">
        <v>1256</v>
      </c>
      <c r="G122" s="27" t="s">
        <v>90</v>
      </c>
      <c r="H122" s="27" t="s">
        <v>1652</v>
      </c>
      <c r="I122" s="30">
        <v>88345676.760453969</v>
      </c>
      <c r="J122" s="27" t="s">
        <v>108</v>
      </c>
      <c r="K122" s="30">
        <v>114849379.78859016</v>
      </c>
      <c r="L122" s="27" t="s">
        <v>1652</v>
      </c>
      <c r="M122" s="30">
        <v>88345676.760453969</v>
      </c>
      <c r="N122" s="27" t="s">
        <v>108</v>
      </c>
      <c r="O122" s="30">
        <v>114849379.78859016</v>
      </c>
      <c r="P122" s="30">
        <v>88345676.760453969</v>
      </c>
      <c r="Q122" s="30">
        <v>0</v>
      </c>
      <c r="R122" s="30">
        <v>0</v>
      </c>
      <c r="S122" s="31">
        <v>0</v>
      </c>
      <c r="T122" s="27" t="s">
        <v>17</v>
      </c>
      <c r="U122" s="27" t="s">
        <v>90</v>
      </c>
      <c r="V122" s="27" t="s">
        <v>1666</v>
      </c>
      <c r="W122" s="31">
        <v>0.1259144541655908</v>
      </c>
      <c r="X122" s="31">
        <v>1</v>
      </c>
      <c r="Y122" s="27" t="s">
        <v>90</v>
      </c>
      <c r="Z122" s="27" t="s">
        <v>90</v>
      </c>
      <c r="AA122" s="31" t="s">
        <v>90</v>
      </c>
      <c r="AB122" s="31" t="s">
        <v>90</v>
      </c>
      <c r="AC122" s="27" t="s">
        <v>90</v>
      </c>
    </row>
    <row r="123" spans="1:29">
      <c r="A123" s="27" t="s">
        <v>112</v>
      </c>
      <c r="B123" s="27" t="s">
        <v>43</v>
      </c>
      <c r="C123" s="27" t="s">
        <v>45</v>
      </c>
      <c r="D123" s="27" t="s">
        <v>240</v>
      </c>
      <c r="E123" s="27" t="s">
        <v>751</v>
      </c>
      <c r="F123" s="27" t="s">
        <v>1257</v>
      </c>
      <c r="G123" s="27" t="s">
        <v>90</v>
      </c>
      <c r="H123" s="27" t="s">
        <v>1652</v>
      </c>
      <c r="I123" s="30">
        <v>210193620.94488499</v>
      </c>
      <c r="J123" s="27" t="s">
        <v>108</v>
      </c>
      <c r="K123" s="30">
        <v>273251707.22835046</v>
      </c>
      <c r="L123" s="27" t="s">
        <v>1652</v>
      </c>
      <c r="M123" s="30">
        <v>210193620.94488499</v>
      </c>
      <c r="N123" s="27" t="s">
        <v>108</v>
      </c>
      <c r="O123" s="30">
        <v>273251707.22835046</v>
      </c>
      <c r="P123" s="30">
        <v>210193620.94488499</v>
      </c>
      <c r="Q123" s="30">
        <v>0</v>
      </c>
      <c r="R123" s="30">
        <v>0</v>
      </c>
      <c r="S123" s="31">
        <v>0</v>
      </c>
      <c r="T123" s="27" t="s">
        <v>17</v>
      </c>
      <c r="U123" s="27" t="s">
        <v>90</v>
      </c>
      <c r="V123" s="27" t="s">
        <v>1666</v>
      </c>
      <c r="W123" s="31">
        <v>0.1259144541655908</v>
      </c>
      <c r="X123" s="31">
        <v>1</v>
      </c>
      <c r="Y123" s="27" t="s">
        <v>90</v>
      </c>
      <c r="Z123" s="27" t="s">
        <v>90</v>
      </c>
      <c r="AA123" s="31" t="s">
        <v>90</v>
      </c>
      <c r="AB123" s="31" t="s">
        <v>90</v>
      </c>
      <c r="AC123" s="27" t="s">
        <v>90</v>
      </c>
    </row>
    <row r="124" spans="1:29">
      <c r="A124" s="27" t="s">
        <v>112</v>
      </c>
      <c r="B124" s="27" t="s">
        <v>43</v>
      </c>
      <c r="C124" s="27" t="s">
        <v>45</v>
      </c>
      <c r="D124" s="27" t="s">
        <v>241</v>
      </c>
      <c r="E124" s="27" t="s">
        <v>752</v>
      </c>
      <c r="F124" s="27" t="s">
        <v>1258</v>
      </c>
      <c r="G124" s="27" t="s">
        <v>90</v>
      </c>
      <c r="H124" s="27" t="s">
        <v>1652</v>
      </c>
      <c r="I124" s="30">
        <v>72577543.013126731</v>
      </c>
      <c r="J124" s="27" t="s">
        <v>108</v>
      </c>
      <c r="K124" s="30">
        <v>94350805.917064756</v>
      </c>
      <c r="L124" s="27" t="s">
        <v>1652</v>
      </c>
      <c r="M124" s="30">
        <v>72577543.013126731</v>
      </c>
      <c r="N124" s="27" t="s">
        <v>108</v>
      </c>
      <c r="O124" s="30">
        <v>94350805.917064756</v>
      </c>
      <c r="P124" s="30">
        <v>72577543.013126731</v>
      </c>
      <c r="Q124" s="30">
        <v>0</v>
      </c>
      <c r="R124" s="30">
        <v>0</v>
      </c>
      <c r="S124" s="31">
        <v>0</v>
      </c>
      <c r="T124" s="27" t="s">
        <v>17</v>
      </c>
      <c r="U124" s="27" t="s">
        <v>90</v>
      </c>
      <c r="V124" s="27" t="s">
        <v>1666</v>
      </c>
      <c r="W124" s="31">
        <v>0.1259144541655908</v>
      </c>
      <c r="X124" s="31">
        <v>1</v>
      </c>
      <c r="Y124" s="27" t="s">
        <v>90</v>
      </c>
      <c r="Z124" s="27" t="s">
        <v>90</v>
      </c>
      <c r="AA124" s="31" t="s">
        <v>90</v>
      </c>
      <c r="AB124" s="31" t="s">
        <v>90</v>
      </c>
      <c r="AC124" s="27" t="s">
        <v>90</v>
      </c>
    </row>
    <row r="125" spans="1:29">
      <c r="A125" s="27" t="s">
        <v>112</v>
      </c>
      <c r="B125" s="27" t="s">
        <v>43</v>
      </c>
      <c r="C125" s="27" t="s">
        <v>45</v>
      </c>
      <c r="D125" s="27" t="s">
        <v>242</v>
      </c>
      <c r="E125" s="27" t="s">
        <v>753</v>
      </c>
      <c r="F125" s="27" t="s">
        <v>1259</v>
      </c>
      <c r="G125" s="27" t="s">
        <v>90</v>
      </c>
      <c r="H125" s="27" t="s">
        <v>1652</v>
      </c>
      <c r="I125" s="30">
        <v>155464622.02176937</v>
      </c>
      <c r="J125" s="27" t="s">
        <v>108</v>
      </c>
      <c r="K125" s="30">
        <v>202104008.62830019</v>
      </c>
      <c r="L125" s="27" t="s">
        <v>1652</v>
      </c>
      <c r="M125" s="30">
        <v>155464622.02176937</v>
      </c>
      <c r="N125" s="27" t="s">
        <v>108</v>
      </c>
      <c r="O125" s="30">
        <v>202104008.62830019</v>
      </c>
      <c r="P125" s="30">
        <v>155464622.02176937</v>
      </c>
      <c r="Q125" s="30">
        <v>0</v>
      </c>
      <c r="R125" s="30">
        <v>0</v>
      </c>
      <c r="S125" s="31">
        <v>0</v>
      </c>
      <c r="T125" s="27" t="s">
        <v>17</v>
      </c>
      <c r="U125" s="27" t="s">
        <v>90</v>
      </c>
      <c r="V125" s="27" t="s">
        <v>1666</v>
      </c>
      <c r="W125" s="31">
        <v>0.1259144541655908</v>
      </c>
      <c r="X125" s="31">
        <v>1</v>
      </c>
      <c r="Y125" s="27" t="s">
        <v>90</v>
      </c>
      <c r="Z125" s="27" t="s">
        <v>90</v>
      </c>
      <c r="AA125" s="31" t="s">
        <v>90</v>
      </c>
      <c r="AB125" s="31" t="s">
        <v>90</v>
      </c>
      <c r="AC125" s="27" t="s">
        <v>90</v>
      </c>
    </row>
    <row r="126" spans="1:29">
      <c r="A126" s="27" t="s">
        <v>112</v>
      </c>
      <c r="B126" s="27" t="s">
        <v>43</v>
      </c>
      <c r="C126" s="27" t="s">
        <v>45</v>
      </c>
      <c r="D126" s="27" t="s">
        <v>243</v>
      </c>
      <c r="E126" s="27" t="s">
        <v>754</v>
      </c>
      <c r="F126" s="27" t="s">
        <v>1260</v>
      </c>
      <c r="G126" s="27" t="s">
        <v>90</v>
      </c>
      <c r="H126" s="27" t="s">
        <v>1652</v>
      </c>
      <c r="I126" s="30">
        <v>156575847.61728069</v>
      </c>
      <c r="J126" s="27" t="s">
        <v>108</v>
      </c>
      <c r="K126" s="30">
        <v>203548601.90246487</v>
      </c>
      <c r="L126" s="27" t="s">
        <v>1652</v>
      </c>
      <c r="M126" s="30">
        <v>156575847.61728069</v>
      </c>
      <c r="N126" s="27" t="s">
        <v>108</v>
      </c>
      <c r="O126" s="30">
        <v>203548601.90246487</v>
      </c>
      <c r="P126" s="30">
        <v>156575847.61728069</v>
      </c>
      <c r="Q126" s="30">
        <v>0</v>
      </c>
      <c r="R126" s="30">
        <v>0</v>
      </c>
      <c r="S126" s="31">
        <v>0</v>
      </c>
      <c r="T126" s="27" t="s">
        <v>17</v>
      </c>
      <c r="U126" s="27" t="s">
        <v>90</v>
      </c>
      <c r="V126" s="27" t="s">
        <v>1666</v>
      </c>
      <c r="W126" s="31">
        <v>0.1259144541655908</v>
      </c>
      <c r="X126" s="31">
        <v>1</v>
      </c>
      <c r="Y126" s="27" t="s">
        <v>90</v>
      </c>
      <c r="Z126" s="27" t="s">
        <v>90</v>
      </c>
      <c r="AA126" s="31" t="s">
        <v>90</v>
      </c>
      <c r="AB126" s="31" t="s">
        <v>90</v>
      </c>
      <c r="AC126" s="27" t="s">
        <v>90</v>
      </c>
    </row>
    <row r="127" spans="1:29">
      <c r="A127" s="27" t="s">
        <v>112</v>
      </c>
      <c r="B127" s="27" t="s">
        <v>43</v>
      </c>
      <c r="C127" s="27" t="s">
        <v>45</v>
      </c>
      <c r="D127" s="27" t="s">
        <v>244</v>
      </c>
      <c r="E127" s="27" t="s">
        <v>755</v>
      </c>
      <c r="F127" s="27" t="s">
        <v>1261</v>
      </c>
      <c r="G127" s="27" t="s">
        <v>90</v>
      </c>
      <c r="H127" s="27" t="s">
        <v>1652</v>
      </c>
      <c r="I127" s="30">
        <v>551794505.04015362</v>
      </c>
      <c r="J127" s="27" t="s">
        <v>108</v>
      </c>
      <c r="K127" s="30">
        <v>717332856.55219972</v>
      </c>
      <c r="L127" s="27" t="s">
        <v>1652</v>
      </c>
      <c r="M127" s="30">
        <v>551794505.04015362</v>
      </c>
      <c r="N127" s="27" t="s">
        <v>108</v>
      </c>
      <c r="O127" s="30">
        <v>717332856.55219972</v>
      </c>
      <c r="P127" s="30">
        <v>551794505.04015362</v>
      </c>
      <c r="Q127" s="30">
        <v>0</v>
      </c>
      <c r="R127" s="30">
        <v>0</v>
      </c>
      <c r="S127" s="31">
        <v>0</v>
      </c>
      <c r="T127" s="27" t="s">
        <v>17</v>
      </c>
      <c r="U127" s="27" t="s">
        <v>90</v>
      </c>
      <c r="V127" s="27" t="s">
        <v>1666</v>
      </c>
      <c r="W127" s="31">
        <v>0.1259144541655908</v>
      </c>
      <c r="X127" s="31">
        <v>1</v>
      </c>
      <c r="Y127" s="27" t="s">
        <v>90</v>
      </c>
      <c r="Z127" s="27" t="s">
        <v>90</v>
      </c>
      <c r="AA127" s="31" t="s">
        <v>90</v>
      </c>
      <c r="AB127" s="31" t="s">
        <v>90</v>
      </c>
      <c r="AC127" s="27" t="s">
        <v>90</v>
      </c>
    </row>
    <row r="128" spans="1:29">
      <c r="A128" s="27" t="s">
        <v>112</v>
      </c>
      <c r="B128" s="27" t="s">
        <v>43</v>
      </c>
      <c r="C128" s="27" t="s">
        <v>45</v>
      </c>
      <c r="D128" s="27" t="s">
        <v>245</v>
      </c>
      <c r="E128" s="27" t="s">
        <v>756</v>
      </c>
      <c r="F128" s="27" t="s">
        <v>1262</v>
      </c>
      <c r="G128" s="27" t="s">
        <v>90</v>
      </c>
      <c r="H128" s="27" t="s">
        <v>1652</v>
      </c>
      <c r="I128" s="30">
        <v>612529379.09160388</v>
      </c>
      <c r="J128" s="27" t="s">
        <v>108</v>
      </c>
      <c r="K128" s="30">
        <v>796288192.81908512</v>
      </c>
      <c r="L128" s="27" t="s">
        <v>1652</v>
      </c>
      <c r="M128" s="30">
        <v>612529379.09160388</v>
      </c>
      <c r="N128" s="27" t="s">
        <v>108</v>
      </c>
      <c r="O128" s="30">
        <v>796288192.81908512</v>
      </c>
      <c r="P128" s="30">
        <v>612529379.09160388</v>
      </c>
      <c r="Q128" s="30">
        <v>0</v>
      </c>
      <c r="R128" s="30">
        <v>0</v>
      </c>
      <c r="S128" s="31">
        <v>0</v>
      </c>
      <c r="T128" s="27" t="s">
        <v>17</v>
      </c>
      <c r="U128" s="27" t="s">
        <v>90</v>
      </c>
      <c r="V128" s="27" t="s">
        <v>1666</v>
      </c>
      <c r="W128" s="31">
        <v>0.1259144541655908</v>
      </c>
      <c r="X128" s="31">
        <v>1</v>
      </c>
      <c r="Y128" s="27" t="s">
        <v>90</v>
      </c>
      <c r="Z128" s="27" t="s">
        <v>90</v>
      </c>
      <c r="AA128" s="31" t="s">
        <v>90</v>
      </c>
      <c r="AB128" s="31" t="s">
        <v>90</v>
      </c>
      <c r="AC128" s="27" t="s">
        <v>90</v>
      </c>
    </row>
    <row r="129" spans="1:29">
      <c r="A129" s="27" t="s">
        <v>112</v>
      </c>
      <c r="B129" s="27" t="s">
        <v>43</v>
      </c>
      <c r="C129" s="27" t="s">
        <v>45</v>
      </c>
      <c r="D129" s="27" t="s">
        <v>246</v>
      </c>
      <c r="E129" s="27" t="s">
        <v>757</v>
      </c>
      <c r="F129" s="27" t="s">
        <v>1263</v>
      </c>
      <c r="G129" s="27" t="s">
        <v>90</v>
      </c>
      <c r="H129" s="27" t="s">
        <v>1652</v>
      </c>
      <c r="I129" s="30">
        <v>547569271.54834151</v>
      </c>
      <c r="J129" s="27" t="s">
        <v>108</v>
      </c>
      <c r="K129" s="30">
        <v>711840053.01284397</v>
      </c>
      <c r="L129" s="27" t="s">
        <v>1652</v>
      </c>
      <c r="M129" s="30">
        <v>547569271.54834151</v>
      </c>
      <c r="N129" s="27" t="s">
        <v>108</v>
      </c>
      <c r="O129" s="30">
        <v>711840053.01284397</v>
      </c>
      <c r="P129" s="30">
        <v>547569271.54834151</v>
      </c>
      <c r="Q129" s="30">
        <v>0</v>
      </c>
      <c r="R129" s="30">
        <v>0</v>
      </c>
      <c r="S129" s="31">
        <v>0</v>
      </c>
      <c r="T129" s="27" t="s">
        <v>17</v>
      </c>
      <c r="U129" s="27" t="s">
        <v>90</v>
      </c>
      <c r="V129" s="27" t="s">
        <v>1666</v>
      </c>
      <c r="W129" s="31">
        <v>0.1259144541655908</v>
      </c>
      <c r="X129" s="31">
        <v>1</v>
      </c>
      <c r="Y129" s="27" t="s">
        <v>90</v>
      </c>
      <c r="Z129" s="27" t="s">
        <v>90</v>
      </c>
      <c r="AA129" s="31" t="s">
        <v>90</v>
      </c>
      <c r="AB129" s="31" t="s">
        <v>90</v>
      </c>
      <c r="AC129" s="27" t="s">
        <v>90</v>
      </c>
    </row>
    <row r="130" spans="1:29">
      <c r="A130" s="27" t="s">
        <v>112</v>
      </c>
      <c r="B130" s="27" t="s">
        <v>43</v>
      </c>
      <c r="C130" s="27" t="s">
        <v>45</v>
      </c>
      <c r="D130" s="27" t="s">
        <v>247</v>
      </c>
      <c r="E130" s="27" t="s">
        <v>758</v>
      </c>
      <c r="F130" s="27" t="s">
        <v>1264</v>
      </c>
      <c r="G130" s="27" t="s">
        <v>90</v>
      </c>
      <c r="H130" s="27" t="s">
        <v>1652</v>
      </c>
      <c r="I130" s="30">
        <v>237129658.28335655</v>
      </c>
      <c r="J130" s="27" t="s">
        <v>108</v>
      </c>
      <c r="K130" s="30">
        <v>308268555.76836354</v>
      </c>
      <c r="L130" s="27" t="s">
        <v>1652</v>
      </c>
      <c r="M130" s="30">
        <v>237129658.28335655</v>
      </c>
      <c r="N130" s="27" t="s">
        <v>108</v>
      </c>
      <c r="O130" s="30">
        <v>308268555.76836354</v>
      </c>
      <c r="P130" s="30">
        <v>237129658.28335655</v>
      </c>
      <c r="Q130" s="30">
        <v>0</v>
      </c>
      <c r="R130" s="30">
        <v>0</v>
      </c>
      <c r="S130" s="31">
        <v>0</v>
      </c>
      <c r="T130" s="27" t="s">
        <v>17</v>
      </c>
      <c r="U130" s="27" t="s">
        <v>90</v>
      </c>
      <c r="V130" s="27" t="s">
        <v>1666</v>
      </c>
      <c r="W130" s="31">
        <v>0.1259144541655908</v>
      </c>
      <c r="X130" s="31">
        <v>1</v>
      </c>
      <c r="Y130" s="27" t="s">
        <v>90</v>
      </c>
      <c r="Z130" s="27" t="s">
        <v>90</v>
      </c>
      <c r="AA130" s="31" t="s">
        <v>90</v>
      </c>
      <c r="AB130" s="31" t="s">
        <v>90</v>
      </c>
      <c r="AC130" s="27" t="s">
        <v>90</v>
      </c>
    </row>
    <row r="131" spans="1:29">
      <c r="A131" s="27" t="s">
        <v>112</v>
      </c>
      <c r="B131" s="27" t="s">
        <v>43</v>
      </c>
      <c r="C131" s="27" t="s">
        <v>45</v>
      </c>
      <c r="D131" s="27" t="s">
        <v>248</v>
      </c>
      <c r="E131" s="27" t="s">
        <v>759</v>
      </c>
      <c r="F131" s="27" t="s">
        <v>1265</v>
      </c>
      <c r="G131" s="27" t="s">
        <v>90</v>
      </c>
      <c r="H131" s="27" t="s">
        <v>1652</v>
      </c>
      <c r="I131" s="30">
        <v>32505245.669581685</v>
      </c>
      <c r="J131" s="27" t="s">
        <v>108</v>
      </c>
      <c r="K131" s="30">
        <v>42256819.370456196</v>
      </c>
      <c r="L131" s="27" t="s">
        <v>1652</v>
      </c>
      <c r="M131" s="30">
        <v>32505245.669581685</v>
      </c>
      <c r="N131" s="27" t="s">
        <v>108</v>
      </c>
      <c r="O131" s="30">
        <v>42256819.370456196</v>
      </c>
      <c r="P131" s="30">
        <v>32505245.669581685</v>
      </c>
      <c r="Q131" s="30">
        <v>0</v>
      </c>
      <c r="R131" s="30">
        <v>0</v>
      </c>
      <c r="S131" s="31">
        <v>0</v>
      </c>
      <c r="T131" s="27" t="s">
        <v>17</v>
      </c>
      <c r="U131" s="27" t="s">
        <v>90</v>
      </c>
      <c r="V131" s="27" t="s">
        <v>1666</v>
      </c>
      <c r="W131" s="31">
        <v>0.1259144541655908</v>
      </c>
      <c r="X131" s="31">
        <v>1</v>
      </c>
      <c r="Y131" s="27" t="s">
        <v>90</v>
      </c>
      <c r="Z131" s="27" t="s">
        <v>90</v>
      </c>
      <c r="AA131" s="31" t="s">
        <v>90</v>
      </c>
      <c r="AB131" s="31" t="s">
        <v>90</v>
      </c>
      <c r="AC131" s="27" t="s">
        <v>90</v>
      </c>
    </row>
    <row r="132" spans="1:29">
      <c r="A132" s="27" t="s">
        <v>112</v>
      </c>
      <c r="B132" s="27" t="s">
        <v>43</v>
      </c>
      <c r="C132" s="27" t="s">
        <v>45</v>
      </c>
      <c r="D132" s="27" t="s">
        <v>249</v>
      </c>
      <c r="E132" s="27" t="s">
        <v>760</v>
      </c>
      <c r="F132" s="27" t="s">
        <v>1266</v>
      </c>
      <c r="G132" s="27" t="s">
        <v>90</v>
      </c>
      <c r="H132" s="27" t="s">
        <v>1652</v>
      </c>
      <c r="I132" s="30">
        <v>12001134834.133574</v>
      </c>
      <c r="J132" s="27" t="s">
        <v>108</v>
      </c>
      <c r="K132" s="30">
        <v>15601475284.373646</v>
      </c>
      <c r="L132" s="27" t="s">
        <v>1652</v>
      </c>
      <c r="M132" s="30">
        <v>12001134834.133574</v>
      </c>
      <c r="N132" s="27" t="s">
        <v>108</v>
      </c>
      <c r="O132" s="30">
        <v>15601475284.373646</v>
      </c>
      <c r="P132" s="30">
        <v>12001134834.133574</v>
      </c>
      <c r="Q132" s="30">
        <v>0</v>
      </c>
      <c r="R132" s="30">
        <v>0</v>
      </c>
      <c r="S132" s="31">
        <v>0</v>
      </c>
      <c r="T132" s="27" t="s">
        <v>17</v>
      </c>
      <c r="U132" s="27" t="s">
        <v>90</v>
      </c>
      <c r="V132" s="27" t="s">
        <v>1666</v>
      </c>
      <c r="W132" s="31">
        <v>0.1259144541655908</v>
      </c>
      <c r="X132" s="31">
        <v>1</v>
      </c>
      <c r="Y132" s="27" t="s">
        <v>90</v>
      </c>
      <c r="Z132" s="27" t="s">
        <v>90</v>
      </c>
      <c r="AA132" s="31" t="s">
        <v>90</v>
      </c>
      <c r="AB132" s="31" t="s">
        <v>90</v>
      </c>
      <c r="AC132" s="27" t="s">
        <v>90</v>
      </c>
    </row>
    <row r="133" spans="1:29">
      <c r="A133" s="27" t="s">
        <v>112</v>
      </c>
      <c r="B133" s="27" t="s">
        <v>43</v>
      </c>
      <c r="C133" s="27" t="s">
        <v>45</v>
      </c>
      <c r="D133" s="27" t="s">
        <v>250</v>
      </c>
      <c r="E133" s="27" t="s">
        <v>761</v>
      </c>
      <c r="F133" s="27" t="s">
        <v>1267</v>
      </c>
      <c r="G133" s="27" t="s">
        <v>90</v>
      </c>
      <c r="H133" s="27" t="s">
        <v>1652</v>
      </c>
      <c r="I133" s="30">
        <v>1620204052.3418479</v>
      </c>
      <c r="J133" s="27" t="s">
        <v>108</v>
      </c>
      <c r="K133" s="30">
        <v>2106265268.0444021</v>
      </c>
      <c r="L133" s="27" t="s">
        <v>1652</v>
      </c>
      <c r="M133" s="30">
        <v>1620204052.3418479</v>
      </c>
      <c r="N133" s="27" t="s">
        <v>108</v>
      </c>
      <c r="O133" s="30">
        <v>2106265268.0444021</v>
      </c>
      <c r="P133" s="30">
        <v>1620204052.3418479</v>
      </c>
      <c r="Q133" s="30">
        <v>0</v>
      </c>
      <c r="R133" s="30">
        <v>0</v>
      </c>
      <c r="S133" s="31">
        <v>0</v>
      </c>
      <c r="T133" s="27" t="s">
        <v>17</v>
      </c>
      <c r="U133" s="27" t="s">
        <v>90</v>
      </c>
      <c r="V133" s="27" t="s">
        <v>1666</v>
      </c>
      <c r="W133" s="31">
        <v>0.1259144541655908</v>
      </c>
      <c r="X133" s="31">
        <v>1</v>
      </c>
      <c r="Y133" s="27" t="s">
        <v>90</v>
      </c>
      <c r="Z133" s="27" t="s">
        <v>90</v>
      </c>
      <c r="AA133" s="31" t="s">
        <v>90</v>
      </c>
      <c r="AB133" s="31" t="s">
        <v>90</v>
      </c>
      <c r="AC133" s="27" t="s">
        <v>90</v>
      </c>
    </row>
    <row r="134" spans="1:29">
      <c r="A134" s="27" t="s">
        <v>112</v>
      </c>
      <c r="B134" s="27" t="s">
        <v>43</v>
      </c>
      <c r="C134" s="27" t="s">
        <v>45</v>
      </c>
      <c r="D134" s="27" t="s">
        <v>251</v>
      </c>
      <c r="E134" s="27" t="s">
        <v>762</v>
      </c>
      <c r="F134" s="27" t="s">
        <v>1268</v>
      </c>
      <c r="G134" s="27" t="s">
        <v>90</v>
      </c>
      <c r="H134" s="27" t="s">
        <v>1652</v>
      </c>
      <c r="I134" s="30">
        <v>391382990.21611923</v>
      </c>
      <c r="J134" s="27" t="s">
        <v>108</v>
      </c>
      <c r="K134" s="30">
        <v>508797887.28095502</v>
      </c>
      <c r="L134" s="27" t="s">
        <v>1652</v>
      </c>
      <c r="M134" s="30">
        <v>391382990.21611923</v>
      </c>
      <c r="N134" s="27" t="s">
        <v>108</v>
      </c>
      <c r="O134" s="30">
        <v>508797887.28095502</v>
      </c>
      <c r="P134" s="30">
        <v>391382990.21611923</v>
      </c>
      <c r="Q134" s="30">
        <v>0</v>
      </c>
      <c r="R134" s="30">
        <v>0</v>
      </c>
      <c r="S134" s="31">
        <v>0</v>
      </c>
      <c r="T134" s="27" t="s">
        <v>17</v>
      </c>
      <c r="U134" s="27" t="s">
        <v>90</v>
      </c>
      <c r="V134" s="27" t="s">
        <v>1666</v>
      </c>
      <c r="W134" s="31">
        <v>0.1259144541655908</v>
      </c>
      <c r="X134" s="31">
        <v>1</v>
      </c>
      <c r="Y134" s="27" t="s">
        <v>90</v>
      </c>
      <c r="Z134" s="27" t="s">
        <v>90</v>
      </c>
      <c r="AA134" s="31" t="s">
        <v>90</v>
      </c>
      <c r="AB134" s="31" t="s">
        <v>90</v>
      </c>
      <c r="AC134" s="27" t="s">
        <v>90</v>
      </c>
    </row>
    <row r="135" spans="1:29">
      <c r="A135" s="27" t="s">
        <v>112</v>
      </c>
      <c r="B135" s="27" t="s">
        <v>43</v>
      </c>
      <c r="C135" s="27" t="s">
        <v>45</v>
      </c>
      <c r="D135" s="27" t="s">
        <v>252</v>
      </c>
      <c r="E135" s="27" t="s">
        <v>763</v>
      </c>
      <c r="F135" s="27" t="s">
        <v>1269</v>
      </c>
      <c r="G135" s="27" t="s">
        <v>90</v>
      </c>
      <c r="H135" s="27" t="s">
        <v>1652</v>
      </c>
      <c r="I135" s="30">
        <v>104053875.02270344</v>
      </c>
      <c r="J135" s="27" t="s">
        <v>108</v>
      </c>
      <c r="K135" s="30">
        <v>135270037.52951446</v>
      </c>
      <c r="L135" s="27" t="s">
        <v>1652</v>
      </c>
      <c r="M135" s="30">
        <v>104053875.02270344</v>
      </c>
      <c r="N135" s="27" t="s">
        <v>108</v>
      </c>
      <c r="O135" s="30">
        <v>135270037.52951446</v>
      </c>
      <c r="P135" s="30">
        <v>104053875.02270344</v>
      </c>
      <c r="Q135" s="30">
        <v>0</v>
      </c>
      <c r="R135" s="30">
        <v>0</v>
      </c>
      <c r="S135" s="31">
        <v>0</v>
      </c>
      <c r="T135" s="27" t="s">
        <v>17</v>
      </c>
      <c r="U135" s="27" t="s">
        <v>90</v>
      </c>
      <c r="V135" s="27" t="s">
        <v>1666</v>
      </c>
      <c r="W135" s="31">
        <v>0.1259144541655908</v>
      </c>
      <c r="X135" s="31">
        <v>1</v>
      </c>
      <c r="Y135" s="27" t="s">
        <v>90</v>
      </c>
      <c r="Z135" s="27" t="s">
        <v>90</v>
      </c>
      <c r="AA135" s="31" t="s">
        <v>90</v>
      </c>
      <c r="AB135" s="31" t="s">
        <v>90</v>
      </c>
      <c r="AC135" s="27" t="s">
        <v>90</v>
      </c>
    </row>
    <row r="136" spans="1:29">
      <c r="A136" s="27" t="s">
        <v>112</v>
      </c>
      <c r="B136" s="27" t="s">
        <v>43</v>
      </c>
      <c r="C136" s="27" t="s">
        <v>45</v>
      </c>
      <c r="D136" s="27" t="s">
        <v>253</v>
      </c>
      <c r="E136" s="27" t="s">
        <v>764</v>
      </c>
      <c r="F136" s="27" t="s">
        <v>1270</v>
      </c>
      <c r="G136" s="27" t="s">
        <v>90</v>
      </c>
      <c r="H136" s="27" t="s">
        <v>1652</v>
      </c>
      <c r="I136" s="30">
        <v>495318911.60281944</v>
      </c>
      <c r="J136" s="27" t="s">
        <v>108</v>
      </c>
      <c r="K136" s="30">
        <v>643914585.08366537</v>
      </c>
      <c r="L136" s="27" t="s">
        <v>1652</v>
      </c>
      <c r="M136" s="30">
        <v>495318911.60281944</v>
      </c>
      <c r="N136" s="27" t="s">
        <v>108</v>
      </c>
      <c r="O136" s="30">
        <v>643914585.08366537</v>
      </c>
      <c r="P136" s="30">
        <v>495318911.60281944</v>
      </c>
      <c r="Q136" s="30">
        <v>0</v>
      </c>
      <c r="R136" s="30">
        <v>0</v>
      </c>
      <c r="S136" s="31">
        <v>0</v>
      </c>
      <c r="T136" s="27" t="s">
        <v>17</v>
      </c>
      <c r="U136" s="27" t="s">
        <v>90</v>
      </c>
      <c r="V136" s="27" t="s">
        <v>1666</v>
      </c>
      <c r="W136" s="31">
        <v>0.1259144541655908</v>
      </c>
      <c r="X136" s="31">
        <v>1</v>
      </c>
      <c r="Y136" s="27" t="s">
        <v>90</v>
      </c>
      <c r="Z136" s="27" t="s">
        <v>90</v>
      </c>
      <c r="AA136" s="31" t="s">
        <v>90</v>
      </c>
      <c r="AB136" s="31" t="s">
        <v>90</v>
      </c>
      <c r="AC136" s="27" t="s">
        <v>90</v>
      </c>
    </row>
    <row r="137" spans="1:29">
      <c r="A137" s="27" t="s">
        <v>112</v>
      </c>
      <c r="B137" s="27" t="s">
        <v>43</v>
      </c>
      <c r="C137" s="27" t="s">
        <v>45</v>
      </c>
      <c r="D137" s="27" t="s">
        <v>254</v>
      </c>
      <c r="E137" s="27" t="s">
        <v>765</v>
      </c>
      <c r="F137" s="27" t="s">
        <v>1271</v>
      </c>
      <c r="G137" s="27" t="s">
        <v>90</v>
      </c>
      <c r="H137" s="27" t="s">
        <v>1652</v>
      </c>
      <c r="I137" s="30">
        <v>81199310.350747585</v>
      </c>
      <c r="J137" s="27" t="s">
        <v>108</v>
      </c>
      <c r="K137" s="30">
        <v>105559103.45597188</v>
      </c>
      <c r="L137" s="27" t="s">
        <v>1652</v>
      </c>
      <c r="M137" s="30">
        <v>81199310.350747585</v>
      </c>
      <c r="N137" s="27" t="s">
        <v>108</v>
      </c>
      <c r="O137" s="30">
        <v>105559103.45597188</v>
      </c>
      <c r="P137" s="30">
        <v>81199310.350747585</v>
      </c>
      <c r="Q137" s="30">
        <v>0</v>
      </c>
      <c r="R137" s="30">
        <v>0</v>
      </c>
      <c r="S137" s="31">
        <v>0</v>
      </c>
      <c r="T137" s="27" t="s">
        <v>17</v>
      </c>
      <c r="U137" s="27" t="s">
        <v>90</v>
      </c>
      <c r="V137" s="27" t="s">
        <v>1666</v>
      </c>
      <c r="W137" s="31">
        <v>0.1259144541655908</v>
      </c>
      <c r="X137" s="31">
        <v>1</v>
      </c>
      <c r="Y137" s="27" t="s">
        <v>90</v>
      </c>
      <c r="Z137" s="27" t="s">
        <v>90</v>
      </c>
      <c r="AA137" s="31" t="s">
        <v>90</v>
      </c>
      <c r="AB137" s="31" t="s">
        <v>90</v>
      </c>
      <c r="AC137" s="27" t="s">
        <v>90</v>
      </c>
    </row>
    <row r="138" spans="1:29">
      <c r="A138" s="27" t="s">
        <v>112</v>
      </c>
      <c r="B138" s="27" t="s">
        <v>43</v>
      </c>
      <c r="C138" s="27" t="s">
        <v>45</v>
      </c>
      <c r="D138" s="27" t="s">
        <v>255</v>
      </c>
      <c r="E138" s="27" t="s">
        <v>766</v>
      </c>
      <c r="F138" s="27" t="s">
        <v>1272</v>
      </c>
      <c r="G138" s="27" t="s">
        <v>90</v>
      </c>
      <c r="H138" s="27" t="s">
        <v>1652</v>
      </c>
      <c r="I138" s="30">
        <v>115936248.51929915</v>
      </c>
      <c r="J138" s="27" t="s">
        <v>108</v>
      </c>
      <c r="K138" s="30">
        <v>150717123.07508892</v>
      </c>
      <c r="L138" s="27" t="s">
        <v>1652</v>
      </c>
      <c r="M138" s="30">
        <v>115936248.51929915</v>
      </c>
      <c r="N138" s="27" t="s">
        <v>108</v>
      </c>
      <c r="O138" s="30">
        <v>150717123.07508892</v>
      </c>
      <c r="P138" s="30">
        <v>115936248.51929915</v>
      </c>
      <c r="Q138" s="30">
        <v>0</v>
      </c>
      <c r="R138" s="30">
        <v>0</v>
      </c>
      <c r="S138" s="31">
        <v>0</v>
      </c>
      <c r="T138" s="27" t="s">
        <v>17</v>
      </c>
      <c r="U138" s="27" t="s">
        <v>90</v>
      </c>
      <c r="V138" s="27" t="s">
        <v>1666</v>
      </c>
      <c r="W138" s="31">
        <v>0.1259144541655908</v>
      </c>
      <c r="X138" s="31">
        <v>1</v>
      </c>
      <c r="Y138" s="27" t="s">
        <v>90</v>
      </c>
      <c r="Z138" s="27" t="s">
        <v>90</v>
      </c>
      <c r="AA138" s="31" t="s">
        <v>90</v>
      </c>
      <c r="AB138" s="31" t="s">
        <v>90</v>
      </c>
      <c r="AC138" s="27" t="s">
        <v>90</v>
      </c>
    </row>
    <row r="139" spans="1:29">
      <c r="A139" s="27" t="s">
        <v>112</v>
      </c>
      <c r="B139" s="27" t="s">
        <v>43</v>
      </c>
      <c r="C139" s="27" t="s">
        <v>45</v>
      </c>
      <c r="D139" s="27" t="s">
        <v>256</v>
      </c>
      <c r="E139" s="27" t="s">
        <v>767</v>
      </c>
      <c r="F139" s="27" t="s">
        <v>1273</v>
      </c>
      <c r="G139" s="27" t="s">
        <v>90</v>
      </c>
      <c r="H139" s="27" t="s">
        <v>1652</v>
      </c>
      <c r="I139" s="30">
        <v>252769156.78030932</v>
      </c>
      <c r="J139" s="27" t="s">
        <v>108</v>
      </c>
      <c r="K139" s="30">
        <v>328599903.8144021</v>
      </c>
      <c r="L139" s="27" t="s">
        <v>1652</v>
      </c>
      <c r="M139" s="30">
        <v>252769156.78030932</v>
      </c>
      <c r="N139" s="27" t="s">
        <v>108</v>
      </c>
      <c r="O139" s="30">
        <v>328599903.8144021</v>
      </c>
      <c r="P139" s="30">
        <v>252769156.78030932</v>
      </c>
      <c r="Q139" s="30">
        <v>0</v>
      </c>
      <c r="R139" s="30">
        <v>0</v>
      </c>
      <c r="S139" s="31">
        <v>0</v>
      </c>
      <c r="T139" s="27" t="s">
        <v>17</v>
      </c>
      <c r="U139" s="27" t="s">
        <v>90</v>
      </c>
      <c r="V139" s="27" t="s">
        <v>1666</v>
      </c>
      <c r="W139" s="31">
        <v>0.1259144541655908</v>
      </c>
      <c r="X139" s="31">
        <v>1</v>
      </c>
      <c r="Y139" s="27" t="s">
        <v>90</v>
      </c>
      <c r="Z139" s="27" t="s">
        <v>90</v>
      </c>
      <c r="AA139" s="31" t="s">
        <v>90</v>
      </c>
      <c r="AB139" s="31" t="s">
        <v>90</v>
      </c>
      <c r="AC139" s="27" t="s">
        <v>90</v>
      </c>
    </row>
    <row r="140" spans="1:29">
      <c r="A140" s="27" t="s">
        <v>112</v>
      </c>
      <c r="B140" s="27" t="s">
        <v>43</v>
      </c>
      <c r="C140" s="27" t="s">
        <v>45</v>
      </c>
      <c r="D140" s="27" t="s">
        <v>257</v>
      </c>
      <c r="E140" s="27" t="s">
        <v>768</v>
      </c>
      <c r="F140" s="27" t="s">
        <v>1274</v>
      </c>
      <c r="G140" s="27" t="s">
        <v>90</v>
      </c>
      <c r="H140" s="27" t="s">
        <v>1652</v>
      </c>
      <c r="I140" s="30">
        <v>149092203.23990482</v>
      </c>
      <c r="J140" s="27" t="s">
        <v>108</v>
      </c>
      <c r="K140" s="30">
        <v>193819864.21187627</v>
      </c>
      <c r="L140" s="27" t="s">
        <v>1652</v>
      </c>
      <c r="M140" s="30">
        <v>149092203.23990482</v>
      </c>
      <c r="N140" s="27" t="s">
        <v>108</v>
      </c>
      <c r="O140" s="30">
        <v>193819864.21187627</v>
      </c>
      <c r="P140" s="30">
        <v>149092203.23990482</v>
      </c>
      <c r="Q140" s="30">
        <v>0</v>
      </c>
      <c r="R140" s="30">
        <v>0</v>
      </c>
      <c r="S140" s="31">
        <v>0</v>
      </c>
      <c r="T140" s="27" t="s">
        <v>17</v>
      </c>
      <c r="U140" s="27" t="s">
        <v>90</v>
      </c>
      <c r="V140" s="27" t="s">
        <v>1666</v>
      </c>
      <c r="W140" s="31">
        <v>0.1259144541655908</v>
      </c>
      <c r="X140" s="31">
        <v>1</v>
      </c>
      <c r="Y140" s="27" t="s">
        <v>90</v>
      </c>
      <c r="Z140" s="27" t="s">
        <v>90</v>
      </c>
      <c r="AA140" s="31" t="s">
        <v>90</v>
      </c>
      <c r="AB140" s="31" t="s">
        <v>90</v>
      </c>
      <c r="AC140" s="27" t="s">
        <v>90</v>
      </c>
    </row>
    <row r="141" spans="1:29">
      <c r="A141" s="27" t="s">
        <v>112</v>
      </c>
      <c r="B141" s="27" t="s">
        <v>43</v>
      </c>
      <c r="C141" s="27" t="s">
        <v>45</v>
      </c>
      <c r="D141" s="27" t="s">
        <v>258</v>
      </c>
      <c r="E141" s="27" t="s">
        <v>769</v>
      </c>
      <c r="F141" s="27" t="s">
        <v>1275</v>
      </c>
      <c r="G141" s="27" t="s">
        <v>90</v>
      </c>
      <c r="H141" s="27" t="s">
        <v>1652</v>
      </c>
      <c r="I141" s="30">
        <v>35045326.949524067</v>
      </c>
      <c r="J141" s="27" t="s">
        <v>108</v>
      </c>
      <c r="K141" s="30">
        <v>45558925.034381285</v>
      </c>
      <c r="L141" s="27" t="s">
        <v>1652</v>
      </c>
      <c r="M141" s="30">
        <v>35045326.949524067</v>
      </c>
      <c r="N141" s="27" t="s">
        <v>108</v>
      </c>
      <c r="O141" s="30">
        <v>45558925.034381285</v>
      </c>
      <c r="P141" s="30">
        <v>35045326.949524067</v>
      </c>
      <c r="Q141" s="30">
        <v>0</v>
      </c>
      <c r="R141" s="30">
        <v>0</v>
      </c>
      <c r="S141" s="31">
        <v>0</v>
      </c>
      <c r="T141" s="27" t="s">
        <v>17</v>
      </c>
      <c r="U141" s="27" t="s">
        <v>90</v>
      </c>
      <c r="V141" s="27" t="s">
        <v>1666</v>
      </c>
      <c r="W141" s="31">
        <v>0.1259144541655908</v>
      </c>
      <c r="X141" s="31">
        <v>1</v>
      </c>
      <c r="Y141" s="27" t="s">
        <v>90</v>
      </c>
      <c r="Z141" s="27" t="s">
        <v>90</v>
      </c>
      <c r="AA141" s="31" t="s">
        <v>90</v>
      </c>
      <c r="AB141" s="31" t="s">
        <v>90</v>
      </c>
      <c r="AC141" s="27" t="s">
        <v>90</v>
      </c>
    </row>
    <row r="142" spans="1:29">
      <c r="A142" s="27" t="s">
        <v>112</v>
      </c>
      <c r="B142" s="27" t="s">
        <v>43</v>
      </c>
      <c r="C142" s="27" t="s">
        <v>45</v>
      </c>
      <c r="D142" s="27" t="s">
        <v>259</v>
      </c>
      <c r="E142" s="27" t="s">
        <v>770</v>
      </c>
      <c r="F142" s="27" t="s">
        <v>1276</v>
      </c>
      <c r="G142" s="27" t="s">
        <v>90</v>
      </c>
      <c r="H142" s="27" t="s">
        <v>1652</v>
      </c>
      <c r="I142" s="30">
        <v>127623216.20773306</v>
      </c>
      <c r="J142" s="27" t="s">
        <v>108</v>
      </c>
      <c r="K142" s="30">
        <v>165910181.07005298</v>
      </c>
      <c r="L142" s="27" t="s">
        <v>1652</v>
      </c>
      <c r="M142" s="30">
        <v>127623216.20773306</v>
      </c>
      <c r="N142" s="27" t="s">
        <v>108</v>
      </c>
      <c r="O142" s="30">
        <v>165910181.07005298</v>
      </c>
      <c r="P142" s="30">
        <v>127623216.20773306</v>
      </c>
      <c r="Q142" s="30">
        <v>0</v>
      </c>
      <c r="R142" s="30">
        <v>0</v>
      </c>
      <c r="S142" s="31">
        <v>0</v>
      </c>
      <c r="T142" s="27" t="s">
        <v>17</v>
      </c>
      <c r="U142" s="27" t="s">
        <v>90</v>
      </c>
      <c r="V142" s="27" t="s">
        <v>1666</v>
      </c>
      <c r="W142" s="31">
        <v>0.1259144541655908</v>
      </c>
      <c r="X142" s="31">
        <v>1</v>
      </c>
      <c r="Y142" s="27" t="s">
        <v>90</v>
      </c>
      <c r="Z142" s="27" t="s">
        <v>90</v>
      </c>
      <c r="AA142" s="31" t="s">
        <v>90</v>
      </c>
      <c r="AB142" s="31" t="s">
        <v>90</v>
      </c>
      <c r="AC142" s="27" t="s">
        <v>90</v>
      </c>
    </row>
    <row r="143" spans="1:29">
      <c r="A143" s="27" t="s">
        <v>112</v>
      </c>
      <c r="B143" s="27" t="s">
        <v>43</v>
      </c>
      <c r="C143" s="27" t="s">
        <v>45</v>
      </c>
      <c r="D143" s="27" t="s">
        <v>260</v>
      </c>
      <c r="E143" s="27" t="s">
        <v>771</v>
      </c>
      <c r="F143" s="27" t="s">
        <v>1277</v>
      </c>
      <c r="G143" s="27" t="s">
        <v>90</v>
      </c>
      <c r="H143" s="27" t="s">
        <v>1652</v>
      </c>
      <c r="I143" s="30">
        <v>155456849.81548646</v>
      </c>
      <c r="J143" s="27" t="s">
        <v>108</v>
      </c>
      <c r="K143" s="30">
        <v>202093904.7601324</v>
      </c>
      <c r="L143" s="27" t="s">
        <v>1652</v>
      </c>
      <c r="M143" s="30">
        <v>155456849.81548646</v>
      </c>
      <c r="N143" s="27" t="s">
        <v>108</v>
      </c>
      <c r="O143" s="30">
        <v>202093904.7601324</v>
      </c>
      <c r="P143" s="30">
        <v>155456849.81548646</v>
      </c>
      <c r="Q143" s="30">
        <v>0</v>
      </c>
      <c r="R143" s="30">
        <v>0</v>
      </c>
      <c r="S143" s="31">
        <v>0</v>
      </c>
      <c r="T143" s="27" t="s">
        <v>17</v>
      </c>
      <c r="U143" s="27" t="s">
        <v>90</v>
      </c>
      <c r="V143" s="27" t="s">
        <v>1666</v>
      </c>
      <c r="W143" s="31">
        <v>0.1259144541655908</v>
      </c>
      <c r="X143" s="31">
        <v>1</v>
      </c>
      <c r="Y143" s="27" t="s">
        <v>90</v>
      </c>
      <c r="Z143" s="27" t="s">
        <v>90</v>
      </c>
      <c r="AA143" s="31" t="s">
        <v>90</v>
      </c>
      <c r="AB143" s="31" t="s">
        <v>90</v>
      </c>
      <c r="AC143" s="27" t="s">
        <v>90</v>
      </c>
    </row>
    <row r="144" spans="1:29">
      <c r="A144" s="27" t="s">
        <v>112</v>
      </c>
      <c r="B144" s="27" t="s">
        <v>43</v>
      </c>
      <c r="C144" s="27" t="s">
        <v>45</v>
      </c>
      <c r="D144" s="27" t="s">
        <v>261</v>
      </c>
      <c r="E144" s="27" t="s">
        <v>772</v>
      </c>
      <c r="F144" s="27" t="s">
        <v>1278</v>
      </c>
      <c r="G144" s="27" t="s">
        <v>90</v>
      </c>
      <c r="H144" s="27" t="s">
        <v>1652</v>
      </c>
      <c r="I144" s="30">
        <v>46919160.877654672</v>
      </c>
      <c r="J144" s="27" t="s">
        <v>108</v>
      </c>
      <c r="K144" s="30">
        <v>60994909.140951075</v>
      </c>
      <c r="L144" s="27" t="s">
        <v>1652</v>
      </c>
      <c r="M144" s="30">
        <v>46919160.877654672</v>
      </c>
      <c r="N144" s="27" t="s">
        <v>108</v>
      </c>
      <c r="O144" s="30">
        <v>60994909.140951075</v>
      </c>
      <c r="P144" s="30">
        <v>46919160.877654672</v>
      </c>
      <c r="Q144" s="30">
        <v>0</v>
      </c>
      <c r="R144" s="30">
        <v>0</v>
      </c>
      <c r="S144" s="31">
        <v>0</v>
      </c>
      <c r="T144" s="27" t="s">
        <v>17</v>
      </c>
      <c r="U144" s="27" t="s">
        <v>90</v>
      </c>
      <c r="V144" s="27" t="s">
        <v>1666</v>
      </c>
      <c r="W144" s="31">
        <v>0.1259144541655908</v>
      </c>
      <c r="X144" s="31">
        <v>1</v>
      </c>
      <c r="Y144" s="27" t="s">
        <v>90</v>
      </c>
      <c r="Z144" s="27" t="s">
        <v>90</v>
      </c>
      <c r="AA144" s="31" t="s">
        <v>90</v>
      </c>
      <c r="AB144" s="31" t="s">
        <v>90</v>
      </c>
      <c r="AC144" s="27" t="s">
        <v>90</v>
      </c>
    </row>
    <row r="145" spans="1:29">
      <c r="A145" s="27" t="s">
        <v>112</v>
      </c>
      <c r="B145" s="27" t="s">
        <v>43</v>
      </c>
      <c r="C145" s="27" t="s">
        <v>45</v>
      </c>
      <c r="D145" s="27" t="s">
        <v>262</v>
      </c>
      <c r="E145" s="27" t="s">
        <v>773</v>
      </c>
      <c r="F145" s="27" t="s">
        <v>1279</v>
      </c>
      <c r="G145" s="27" t="s">
        <v>90</v>
      </c>
      <c r="H145" s="27" t="s">
        <v>1652</v>
      </c>
      <c r="I145" s="30">
        <v>31089961.691405937</v>
      </c>
      <c r="J145" s="27" t="s">
        <v>108</v>
      </c>
      <c r="K145" s="30">
        <v>40416950.198827721</v>
      </c>
      <c r="L145" s="27" t="s">
        <v>1652</v>
      </c>
      <c r="M145" s="30">
        <v>31089961.691405937</v>
      </c>
      <c r="N145" s="27" t="s">
        <v>108</v>
      </c>
      <c r="O145" s="30">
        <v>40416950.198827721</v>
      </c>
      <c r="P145" s="30">
        <v>31089961.691405937</v>
      </c>
      <c r="Q145" s="30">
        <v>0</v>
      </c>
      <c r="R145" s="30">
        <v>0</v>
      </c>
      <c r="S145" s="31">
        <v>0</v>
      </c>
      <c r="T145" s="27" t="s">
        <v>17</v>
      </c>
      <c r="U145" s="27" t="s">
        <v>90</v>
      </c>
      <c r="V145" s="27" t="s">
        <v>1666</v>
      </c>
      <c r="W145" s="31">
        <v>0.1259144541655908</v>
      </c>
      <c r="X145" s="31">
        <v>1</v>
      </c>
      <c r="Y145" s="27" t="s">
        <v>90</v>
      </c>
      <c r="Z145" s="27" t="s">
        <v>90</v>
      </c>
      <c r="AA145" s="31" t="s">
        <v>90</v>
      </c>
      <c r="AB145" s="31" t="s">
        <v>90</v>
      </c>
      <c r="AC145" s="27" t="s">
        <v>90</v>
      </c>
    </row>
    <row r="146" spans="1:29">
      <c r="A146" s="27" t="s">
        <v>112</v>
      </c>
      <c r="B146" s="27" t="s">
        <v>43</v>
      </c>
      <c r="C146" s="27" t="s">
        <v>45</v>
      </c>
      <c r="D146" s="27" t="s">
        <v>263</v>
      </c>
      <c r="E146" s="27" t="s">
        <v>774</v>
      </c>
      <c r="F146" s="27" t="s">
        <v>1280</v>
      </c>
      <c r="G146" s="27" t="s">
        <v>90</v>
      </c>
      <c r="H146" s="27" t="s">
        <v>1652</v>
      </c>
      <c r="I146" s="30">
        <v>117740145.39216276</v>
      </c>
      <c r="J146" s="27" t="s">
        <v>108</v>
      </c>
      <c r="K146" s="30">
        <v>153062189.00981161</v>
      </c>
      <c r="L146" s="27" t="s">
        <v>1652</v>
      </c>
      <c r="M146" s="30">
        <v>117740145.39216276</v>
      </c>
      <c r="N146" s="27" t="s">
        <v>108</v>
      </c>
      <c r="O146" s="30">
        <v>153062189.00981161</v>
      </c>
      <c r="P146" s="30">
        <v>117740145.39216276</v>
      </c>
      <c r="Q146" s="30">
        <v>0</v>
      </c>
      <c r="R146" s="30">
        <v>0</v>
      </c>
      <c r="S146" s="31">
        <v>0</v>
      </c>
      <c r="T146" s="27" t="s">
        <v>17</v>
      </c>
      <c r="U146" s="27" t="s">
        <v>90</v>
      </c>
      <c r="V146" s="27" t="s">
        <v>1666</v>
      </c>
      <c r="W146" s="31">
        <v>0.1259144541655908</v>
      </c>
      <c r="X146" s="31">
        <v>1</v>
      </c>
      <c r="Y146" s="27" t="s">
        <v>90</v>
      </c>
      <c r="Z146" s="27" t="s">
        <v>90</v>
      </c>
      <c r="AA146" s="31" t="s">
        <v>90</v>
      </c>
      <c r="AB146" s="31" t="s">
        <v>90</v>
      </c>
      <c r="AC146" s="27" t="s">
        <v>90</v>
      </c>
    </row>
    <row r="147" spans="1:29">
      <c r="A147" s="27" t="s">
        <v>112</v>
      </c>
      <c r="B147" s="27" t="s">
        <v>43</v>
      </c>
      <c r="C147" s="27" t="s">
        <v>45</v>
      </c>
      <c r="D147" s="27" t="s">
        <v>264</v>
      </c>
      <c r="E147" s="27" t="s">
        <v>775</v>
      </c>
      <c r="F147" s="27" t="s">
        <v>1281</v>
      </c>
      <c r="G147" s="27" t="s">
        <v>90</v>
      </c>
      <c r="H147" s="27" t="s">
        <v>1652</v>
      </c>
      <c r="I147" s="30">
        <v>41902245.646485075</v>
      </c>
      <c r="J147" s="27" t="s">
        <v>108</v>
      </c>
      <c r="K147" s="30">
        <v>54472919.34043061</v>
      </c>
      <c r="L147" s="27" t="s">
        <v>1652</v>
      </c>
      <c r="M147" s="30">
        <v>41902245.646485075</v>
      </c>
      <c r="N147" s="27" t="s">
        <v>108</v>
      </c>
      <c r="O147" s="30">
        <v>54472919.34043061</v>
      </c>
      <c r="P147" s="30">
        <v>41902245.646485075</v>
      </c>
      <c r="Q147" s="30">
        <v>0</v>
      </c>
      <c r="R147" s="30">
        <v>0</v>
      </c>
      <c r="S147" s="31">
        <v>0</v>
      </c>
      <c r="T147" s="27" t="s">
        <v>17</v>
      </c>
      <c r="U147" s="27" t="s">
        <v>90</v>
      </c>
      <c r="V147" s="27" t="s">
        <v>1666</v>
      </c>
      <c r="W147" s="31">
        <v>0.1259144541655908</v>
      </c>
      <c r="X147" s="31">
        <v>1</v>
      </c>
      <c r="Y147" s="27" t="s">
        <v>90</v>
      </c>
      <c r="Z147" s="27" t="s">
        <v>90</v>
      </c>
      <c r="AA147" s="31" t="s">
        <v>90</v>
      </c>
      <c r="AB147" s="31" t="s">
        <v>90</v>
      </c>
      <c r="AC147" s="27" t="s">
        <v>90</v>
      </c>
    </row>
    <row r="148" spans="1:29">
      <c r="A148" s="27" t="s">
        <v>112</v>
      </c>
      <c r="B148" s="27" t="s">
        <v>43</v>
      </c>
      <c r="C148" s="27" t="s">
        <v>45</v>
      </c>
      <c r="D148" s="27" t="s">
        <v>265</v>
      </c>
      <c r="E148" s="27" t="s">
        <v>776</v>
      </c>
      <c r="F148" s="27" t="s">
        <v>1282</v>
      </c>
      <c r="G148" s="27" t="s">
        <v>90</v>
      </c>
      <c r="H148" s="27" t="s">
        <v>1652</v>
      </c>
      <c r="I148" s="30">
        <v>90087769.171102688</v>
      </c>
      <c r="J148" s="27" t="s">
        <v>108</v>
      </c>
      <c r="K148" s="30">
        <v>117114099.9224335</v>
      </c>
      <c r="L148" s="27" t="s">
        <v>1652</v>
      </c>
      <c r="M148" s="30">
        <v>90087769.171102688</v>
      </c>
      <c r="N148" s="27" t="s">
        <v>108</v>
      </c>
      <c r="O148" s="30">
        <v>117114099.9224335</v>
      </c>
      <c r="P148" s="30">
        <v>90087769.171102688</v>
      </c>
      <c r="Q148" s="30">
        <v>0</v>
      </c>
      <c r="R148" s="30">
        <v>0</v>
      </c>
      <c r="S148" s="31">
        <v>0</v>
      </c>
      <c r="T148" s="27" t="s">
        <v>17</v>
      </c>
      <c r="U148" s="27" t="s">
        <v>90</v>
      </c>
      <c r="V148" s="27" t="s">
        <v>1666</v>
      </c>
      <c r="W148" s="31">
        <v>0.1259144541655908</v>
      </c>
      <c r="X148" s="31">
        <v>1</v>
      </c>
      <c r="Y148" s="27" t="s">
        <v>90</v>
      </c>
      <c r="Z148" s="27" t="s">
        <v>90</v>
      </c>
      <c r="AA148" s="31" t="s">
        <v>90</v>
      </c>
      <c r="AB148" s="31" t="s">
        <v>90</v>
      </c>
      <c r="AC148" s="27" t="s">
        <v>90</v>
      </c>
    </row>
    <row r="149" spans="1:29">
      <c r="A149" s="27" t="s">
        <v>112</v>
      </c>
      <c r="B149" s="27" t="s">
        <v>43</v>
      </c>
      <c r="C149" s="27" t="s">
        <v>45</v>
      </c>
      <c r="D149" s="27" t="s">
        <v>266</v>
      </c>
      <c r="E149" s="27" t="s">
        <v>777</v>
      </c>
      <c r="F149" s="27" t="s">
        <v>1283</v>
      </c>
      <c r="G149" s="27" t="s">
        <v>90</v>
      </c>
      <c r="H149" s="27" t="s">
        <v>1652</v>
      </c>
      <c r="I149" s="30">
        <v>31336407.143878538</v>
      </c>
      <c r="J149" s="27" t="s">
        <v>108</v>
      </c>
      <c r="K149" s="30">
        <v>40737329.287042096</v>
      </c>
      <c r="L149" s="27" t="s">
        <v>1652</v>
      </c>
      <c r="M149" s="30">
        <v>31336407.143878538</v>
      </c>
      <c r="N149" s="27" t="s">
        <v>108</v>
      </c>
      <c r="O149" s="30">
        <v>40737329.287042096</v>
      </c>
      <c r="P149" s="30">
        <v>31336407.143878538</v>
      </c>
      <c r="Q149" s="30">
        <v>0</v>
      </c>
      <c r="R149" s="30">
        <v>0</v>
      </c>
      <c r="S149" s="31">
        <v>0</v>
      </c>
      <c r="T149" s="27" t="s">
        <v>17</v>
      </c>
      <c r="U149" s="27" t="s">
        <v>90</v>
      </c>
      <c r="V149" s="27" t="s">
        <v>1666</v>
      </c>
      <c r="W149" s="31">
        <v>0.1259144541655908</v>
      </c>
      <c r="X149" s="31">
        <v>1</v>
      </c>
      <c r="Y149" s="27" t="s">
        <v>90</v>
      </c>
      <c r="Z149" s="27" t="s">
        <v>90</v>
      </c>
      <c r="AA149" s="31" t="s">
        <v>90</v>
      </c>
      <c r="AB149" s="31" t="s">
        <v>90</v>
      </c>
      <c r="AC149" s="27" t="s">
        <v>90</v>
      </c>
    </row>
    <row r="150" spans="1:29">
      <c r="A150" s="27" t="s">
        <v>112</v>
      </c>
      <c r="B150" s="27" t="s">
        <v>43</v>
      </c>
      <c r="C150" s="27" t="s">
        <v>45</v>
      </c>
      <c r="D150" s="27" t="s">
        <v>267</v>
      </c>
      <c r="E150" s="27" t="s">
        <v>778</v>
      </c>
      <c r="F150" s="27" t="s">
        <v>1284</v>
      </c>
      <c r="G150" s="27" t="s">
        <v>90</v>
      </c>
      <c r="H150" s="27" t="s">
        <v>1652</v>
      </c>
      <c r="I150" s="30">
        <v>481858292.09916025</v>
      </c>
      <c r="J150" s="27" t="s">
        <v>108</v>
      </c>
      <c r="K150" s="30">
        <v>626415779.7289083</v>
      </c>
      <c r="L150" s="27" t="s">
        <v>1652</v>
      </c>
      <c r="M150" s="30">
        <v>481858292.09916025</v>
      </c>
      <c r="N150" s="27" t="s">
        <v>108</v>
      </c>
      <c r="O150" s="30">
        <v>626415779.7289083</v>
      </c>
      <c r="P150" s="30">
        <v>481858292.09916025</v>
      </c>
      <c r="Q150" s="30">
        <v>0</v>
      </c>
      <c r="R150" s="30">
        <v>0</v>
      </c>
      <c r="S150" s="31">
        <v>0</v>
      </c>
      <c r="T150" s="27" t="s">
        <v>17</v>
      </c>
      <c r="U150" s="27" t="s">
        <v>90</v>
      </c>
      <c r="V150" s="27" t="s">
        <v>1666</v>
      </c>
      <c r="W150" s="31">
        <v>0.1259144541655908</v>
      </c>
      <c r="X150" s="31">
        <v>1</v>
      </c>
      <c r="Y150" s="27" t="s">
        <v>90</v>
      </c>
      <c r="Z150" s="27" t="s">
        <v>90</v>
      </c>
      <c r="AA150" s="31" t="s">
        <v>90</v>
      </c>
      <c r="AB150" s="31" t="s">
        <v>90</v>
      </c>
      <c r="AC150" s="27" t="s">
        <v>90</v>
      </c>
    </row>
    <row r="151" spans="1:29">
      <c r="A151" s="27" t="s">
        <v>112</v>
      </c>
      <c r="B151" s="27" t="s">
        <v>43</v>
      </c>
      <c r="C151" s="27" t="s">
        <v>45</v>
      </c>
      <c r="D151" s="27" t="s">
        <v>268</v>
      </c>
      <c r="E151" s="27" t="s">
        <v>779</v>
      </c>
      <c r="F151" s="27" t="s">
        <v>1285</v>
      </c>
      <c r="G151" s="27" t="s">
        <v>90</v>
      </c>
      <c r="H151" s="27" t="s">
        <v>1652</v>
      </c>
      <c r="I151" s="30">
        <v>389992258.37135988</v>
      </c>
      <c r="J151" s="27" t="s">
        <v>108</v>
      </c>
      <c r="K151" s="30">
        <v>506989935.88276786</v>
      </c>
      <c r="L151" s="27" t="s">
        <v>1652</v>
      </c>
      <c r="M151" s="30">
        <v>389992258.37135988</v>
      </c>
      <c r="N151" s="27" t="s">
        <v>108</v>
      </c>
      <c r="O151" s="30">
        <v>506989935.88276786</v>
      </c>
      <c r="P151" s="30">
        <v>389992258.37135988</v>
      </c>
      <c r="Q151" s="30">
        <v>0</v>
      </c>
      <c r="R151" s="30">
        <v>0</v>
      </c>
      <c r="S151" s="31">
        <v>0</v>
      </c>
      <c r="T151" s="27" t="s">
        <v>17</v>
      </c>
      <c r="U151" s="27" t="s">
        <v>90</v>
      </c>
      <c r="V151" s="27" t="s">
        <v>1666</v>
      </c>
      <c r="W151" s="31">
        <v>0.1259144541655908</v>
      </c>
      <c r="X151" s="31">
        <v>1</v>
      </c>
      <c r="Y151" s="27" t="s">
        <v>90</v>
      </c>
      <c r="Z151" s="27" t="s">
        <v>90</v>
      </c>
      <c r="AA151" s="31" t="s">
        <v>90</v>
      </c>
      <c r="AB151" s="31" t="s">
        <v>90</v>
      </c>
      <c r="AC151" s="27" t="s">
        <v>90</v>
      </c>
    </row>
    <row r="152" spans="1:29">
      <c r="A152" s="27" t="s">
        <v>112</v>
      </c>
      <c r="B152" s="27" t="s">
        <v>43</v>
      </c>
      <c r="C152" s="27" t="s">
        <v>45</v>
      </c>
      <c r="D152" s="27" t="s">
        <v>269</v>
      </c>
      <c r="E152" s="27" t="s">
        <v>780</v>
      </c>
      <c r="F152" s="27" t="s">
        <v>1286</v>
      </c>
      <c r="G152" s="27" t="s">
        <v>90</v>
      </c>
      <c r="H152" s="27" t="s">
        <v>1652</v>
      </c>
      <c r="I152" s="30">
        <v>179138487.61067799</v>
      </c>
      <c r="J152" s="27" t="s">
        <v>108</v>
      </c>
      <c r="K152" s="30">
        <v>232880033.89388141</v>
      </c>
      <c r="L152" s="27" t="s">
        <v>1652</v>
      </c>
      <c r="M152" s="30">
        <v>179138487.61067799</v>
      </c>
      <c r="N152" s="27" t="s">
        <v>108</v>
      </c>
      <c r="O152" s="30">
        <v>232880033.89388141</v>
      </c>
      <c r="P152" s="30">
        <v>179138487.61067799</v>
      </c>
      <c r="Q152" s="30">
        <v>0</v>
      </c>
      <c r="R152" s="30">
        <v>0</v>
      </c>
      <c r="S152" s="31">
        <v>0</v>
      </c>
      <c r="T152" s="27" t="s">
        <v>17</v>
      </c>
      <c r="U152" s="27" t="s">
        <v>90</v>
      </c>
      <c r="V152" s="27" t="s">
        <v>1666</v>
      </c>
      <c r="W152" s="31">
        <v>0.1259144541655908</v>
      </c>
      <c r="X152" s="31">
        <v>1</v>
      </c>
      <c r="Y152" s="27" t="s">
        <v>90</v>
      </c>
      <c r="Z152" s="27" t="s">
        <v>90</v>
      </c>
      <c r="AA152" s="31" t="s">
        <v>90</v>
      </c>
      <c r="AB152" s="31" t="s">
        <v>90</v>
      </c>
      <c r="AC152" s="27" t="s">
        <v>90</v>
      </c>
    </row>
    <row r="153" spans="1:29">
      <c r="A153" s="27" t="s">
        <v>112</v>
      </c>
      <c r="B153" s="27" t="s">
        <v>43</v>
      </c>
      <c r="C153" s="27" t="s">
        <v>45</v>
      </c>
      <c r="D153" s="27" t="s">
        <v>270</v>
      </c>
      <c r="E153" s="27" t="s">
        <v>781</v>
      </c>
      <c r="F153" s="27" t="s">
        <v>1287</v>
      </c>
      <c r="G153" s="27" t="s">
        <v>90</v>
      </c>
      <c r="H153" s="27" t="s">
        <v>1652</v>
      </c>
      <c r="I153" s="30">
        <v>332265596.9580552</v>
      </c>
      <c r="J153" s="27" t="s">
        <v>108</v>
      </c>
      <c r="K153" s="30">
        <v>431945276.04547185</v>
      </c>
      <c r="L153" s="27" t="s">
        <v>1652</v>
      </c>
      <c r="M153" s="30">
        <v>332265596.9580552</v>
      </c>
      <c r="N153" s="27" t="s">
        <v>108</v>
      </c>
      <c r="O153" s="30">
        <v>431945276.04547185</v>
      </c>
      <c r="P153" s="30">
        <v>332265596.9580552</v>
      </c>
      <c r="Q153" s="30">
        <v>0</v>
      </c>
      <c r="R153" s="30">
        <v>0</v>
      </c>
      <c r="S153" s="31">
        <v>0</v>
      </c>
      <c r="T153" s="27" t="s">
        <v>17</v>
      </c>
      <c r="U153" s="27" t="s">
        <v>90</v>
      </c>
      <c r="V153" s="27" t="s">
        <v>1666</v>
      </c>
      <c r="W153" s="31">
        <v>0.1259144541655908</v>
      </c>
      <c r="X153" s="31">
        <v>1</v>
      </c>
      <c r="Y153" s="27" t="s">
        <v>90</v>
      </c>
      <c r="Z153" s="27" t="s">
        <v>90</v>
      </c>
      <c r="AA153" s="31" t="s">
        <v>90</v>
      </c>
      <c r="AB153" s="31" t="s">
        <v>90</v>
      </c>
      <c r="AC153" s="27" t="s">
        <v>90</v>
      </c>
    </row>
    <row r="154" spans="1:29">
      <c r="A154" s="27" t="s">
        <v>112</v>
      </c>
      <c r="B154" s="27" t="s">
        <v>43</v>
      </c>
      <c r="C154" s="27" t="s">
        <v>45</v>
      </c>
      <c r="D154" s="27" t="s">
        <v>271</v>
      </c>
      <c r="E154" s="27" t="s">
        <v>782</v>
      </c>
      <c r="F154" s="27" t="s">
        <v>1288</v>
      </c>
      <c r="G154" s="27" t="s">
        <v>90</v>
      </c>
      <c r="H154" s="27" t="s">
        <v>1652</v>
      </c>
      <c r="I154" s="30">
        <v>44718896.707715005</v>
      </c>
      <c r="J154" s="27" t="s">
        <v>108</v>
      </c>
      <c r="K154" s="30">
        <v>58134565.720029503</v>
      </c>
      <c r="L154" s="27" t="s">
        <v>1652</v>
      </c>
      <c r="M154" s="30">
        <v>44718896.707715005</v>
      </c>
      <c r="N154" s="27" t="s">
        <v>108</v>
      </c>
      <c r="O154" s="30">
        <v>58134565.720029503</v>
      </c>
      <c r="P154" s="30">
        <v>44718896.707715005</v>
      </c>
      <c r="Q154" s="30">
        <v>0</v>
      </c>
      <c r="R154" s="30">
        <v>0</v>
      </c>
      <c r="S154" s="31">
        <v>0</v>
      </c>
      <c r="T154" s="27" t="s">
        <v>17</v>
      </c>
      <c r="U154" s="27" t="s">
        <v>90</v>
      </c>
      <c r="V154" s="27" t="s">
        <v>1666</v>
      </c>
      <c r="W154" s="31">
        <v>0.1259144541655908</v>
      </c>
      <c r="X154" s="31">
        <v>1</v>
      </c>
      <c r="Y154" s="27" t="s">
        <v>90</v>
      </c>
      <c r="Z154" s="27" t="s">
        <v>90</v>
      </c>
      <c r="AA154" s="31" t="s">
        <v>90</v>
      </c>
      <c r="AB154" s="31" t="s">
        <v>90</v>
      </c>
      <c r="AC154" s="27" t="s">
        <v>90</v>
      </c>
    </row>
    <row r="155" spans="1:29">
      <c r="A155" s="27" t="s">
        <v>112</v>
      </c>
      <c r="B155" s="27" t="s">
        <v>43</v>
      </c>
      <c r="C155" s="27" t="s">
        <v>45</v>
      </c>
      <c r="D155" s="27" t="s">
        <v>272</v>
      </c>
      <c r="E155" s="27" t="s">
        <v>783</v>
      </c>
      <c r="F155" s="27" t="s">
        <v>1289</v>
      </c>
      <c r="G155" s="27" t="s">
        <v>90</v>
      </c>
      <c r="H155" s="27" t="s">
        <v>1652</v>
      </c>
      <c r="I155" s="30">
        <v>5050496086.4086256</v>
      </c>
      <c r="J155" s="27" t="s">
        <v>108</v>
      </c>
      <c r="K155" s="30">
        <v>6565644912.331213</v>
      </c>
      <c r="L155" s="27" t="s">
        <v>1652</v>
      </c>
      <c r="M155" s="30">
        <v>5050496086.4086256</v>
      </c>
      <c r="N155" s="27" t="s">
        <v>108</v>
      </c>
      <c r="O155" s="30">
        <v>6565644912.331213</v>
      </c>
      <c r="P155" s="30">
        <v>5050496086.4086256</v>
      </c>
      <c r="Q155" s="30">
        <v>0</v>
      </c>
      <c r="R155" s="30">
        <v>0</v>
      </c>
      <c r="S155" s="31">
        <v>0</v>
      </c>
      <c r="T155" s="27" t="s">
        <v>17</v>
      </c>
      <c r="U155" s="27" t="s">
        <v>90</v>
      </c>
      <c r="V155" s="27" t="s">
        <v>1666</v>
      </c>
      <c r="W155" s="31">
        <v>0.1259144541655908</v>
      </c>
      <c r="X155" s="31">
        <v>1</v>
      </c>
      <c r="Y155" s="27" t="s">
        <v>90</v>
      </c>
      <c r="Z155" s="27" t="s">
        <v>90</v>
      </c>
      <c r="AA155" s="31" t="s">
        <v>90</v>
      </c>
      <c r="AB155" s="31" t="s">
        <v>90</v>
      </c>
      <c r="AC155" s="27" t="s">
        <v>90</v>
      </c>
    </row>
    <row r="156" spans="1:29">
      <c r="A156" s="27" t="s">
        <v>112</v>
      </c>
      <c r="B156" s="27" t="s">
        <v>43</v>
      </c>
      <c r="C156" s="27" t="s">
        <v>45</v>
      </c>
      <c r="D156" s="27" t="s">
        <v>273</v>
      </c>
      <c r="E156" s="27" t="s">
        <v>784</v>
      </c>
      <c r="F156" s="27" t="s">
        <v>1290</v>
      </c>
      <c r="G156" s="27" t="s">
        <v>90</v>
      </c>
      <c r="H156" s="27" t="s">
        <v>1652</v>
      </c>
      <c r="I156" s="30">
        <v>12670506.273090176</v>
      </c>
      <c r="J156" s="27" t="s">
        <v>108</v>
      </c>
      <c r="K156" s="30">
        <v>16471658.155017229</v>
      </c>
      <c r="L156" s="27" t="s">
        <v>1652</v>
      </c>
      <c r="M156" s="30">
        <v>12670506.273090176</v>
      </c>
      <c r="N156" s="27" t="s">
        <v>108</v>
      </c>
      <c r="O156" s="30">
        <v>16471658.155017229</v>
      </c>
      <c r="P156" s="30">
        <v>12670506.273090176</v>
      </c>
      <c r="Q156" s="30">
        <v>0</v>
      </c>
      <c r="R156" s="30">
        <v>0</v>
      </c>
      <c r="S156" s="31">
        <v>0</v>
      </c>
      <c r="T156" s="27" t="s">
        <v>17</v>
      </c>
      <c r="U156" s="27" t="s">
        <v>90</v>
      </c>
      <c r="V156" s="27" t="s">
        <v>1666</v>
      </c>
      <c r="W156" s="31">
        <v>0.1259144541655908</v>
      </c>
      <c r="X156" s="31">
        <v>1</v>
      </c>
      <c r="Y156" s="27" t="s">
        <v>90</v>
      </c>
      <c r="Z156" s="27" t="s">
        <v>90</v>
      </c>
      <c r="AA156" s="31" t="s">
        <v>90</v>
      </c>
      <c r="AB156" s="31" t="s">
        <v>90</v>
      </c>
      <c r="AC156" s="27" t="s">
        <v>90</v>
      </c>
    </row>
    <row r="157" spans="1:29">
      <c r="A157" s="27" t="s">
        <v>112</v>
      </c>
      <c r="B157" s="27" t="s">
        <v>43</v>
      </c>
      <c r="C157" s="27" t="s">
        <v>45</v>
      </c>
      <c r="D157" s="27" t="s">
        <v>274</v>
      </c>
      <c r="E157" s="27" t="s">
        <v>785</v>
      </c>
      <c r="F157" s="27" t="s">
        <v>1291</v>
      </c>
      <c r="G157" s="27" t="s">
        <v>90</v>
      </c>
      <c r="H157" s="27" t="s">
        <v>1652</v>
      </c>
      <c r="I157" s="30">
        <v>27190389.875030413</v>
      </c>
      <c r="J157" s="27" t="s">
        <v>108</v>
      </c>
      <c r="K157" s="30">
        <v>35347506.837539539</v>
      </c>
      <c r="L157" s="27" t="s">
        <v>1652</v>
      </c>
      <c r="M157" s="30">
        <v>27190389.875030413</v>
      </c>
      <c r="N157" s="27" t="s">
        <v>108</v>
      </c>
      <c r="O157" s="30">
        <v>35347506.837539539</v>
      </c>
      <c r="P157" s="30">
        <v>27190389.875030413</v>
      </c>
      <c r="Q157" s="30">
        <v>0</v>
      </c>
      <c r="R157" s="30">
        <v>0</v>
      </c>
      <c r="S157" s="31">
        <v>0</v>
      </c>
      <c r="T157" s="27" t="s">
        <v>17</v>
      </c>
      <c r="U157" s="27" t="s">
        <v>90</v>
      </c>
      <c r="V157" s="27" t="s">
        <v>1666</v>
      </c>
      <c r="W157" s="31">
        <v>0.1259144541655908</v>
      </c>
      <c r="X157" s="31">
        <v>1</v>
      </c>
      <c r="Y157" s="27" t="s">
        <v>90</v>
      </c>
      <c r="Z157" s="27" t="s">
        <v>90</v>
      </c>
      <c r="AA157" s="31" t="s">
        <v>90</v>
      </c>
      <c r="AB157" s="31" t="s">
        <v>90</v>
      </c>
      <c r="AC157" s="27" t="s">
        <v>90</v>
      </c>
    </row>
    <row r="158" spans="1:29">
      <c r="A158" s="27" t="s">
        <v>112</v>
      </c>
      <c r="B158" s="27" t="s">
        <v>43</v>
      </c>
      <c r="C158" s="27" t="s">
        <v>45</v>
      </c>
      <c r="D158" s="27" t="s">
        <v>275</v>
      </c>
      <c r="E158" s="27" t="s">
        <v>786</v>
      </c>
      <c r="F158" s="27" t="s">
        <v>1292</v>
      </c>
      <c r="G158" s="27" t="s">
        <v>90</v>
      </c>
      <c r="H158" s="27" t="s">
        <v>1652</v>
      </c>
      <c r="I158" s="30">
        <v>111363176.72885184</v>
      </c>
      <c r="J158" s="27" t="s">
        <v>108</v>
      </c>
      <c r="K158" s="30">
        <v>144772129.74750739</v>
      </c>
      <c r="L158" s="27" t="s">
        <v>1652</v>
      </c>
      <c r="M158" s="30">
        <v>111363176.72885184</v>
      </c>
      <c r="N158" s="27" t="s">
        <v>108</v>
      </c>
      <c r="O158" s="30">
        <v>144772129.74750739</v>
      </c>
      <c r="P158" s="30">
        <v>111363176.72885184</v>
      </c>
      <c r="Q158" s="30">
        <v>0</v>
      </c>
      <c r="R158" s="30">
        <v>0</v>
      </c>
      <c r="S158" s="31">
        <v>0</v>
      </c>
      <c r="T158" s="27" t="s">
        <v>17</v>
      </c>
      <c r="U158" s="27" t="s">
        <v>90</v>
      </c>
      <c r="V158" s="27" t="s">
        <v>1666</v>
      </c>
      <c r="W158" s="31">
        <v>0.1259144541655908</v>
      </c>
      <c r="X158" s="31">
        <v>1</v>
      </c>
      <c r="Y158" s="27" t="s">
        <v>90</v>
      </c>
      <c r="Z158" s="27" t="s">
        <v>90</v>
      </c>
      <c r="AA158" s="31" t="s">
        <v>90</v>
      </c>
      <c r="AB158" s="31" t="s">
        <v>90</v>
      </c>
      <c r="AC158" s="27" t="s">
        <v>90</v>
      </c>
    </row>
    <row r="159" spans="1:29">
      <c r="A159" s="27" t="s">
        <v>112</v>
      </c>
      <c r="B159" s="27" t="s">
        <v>43</v>
      </c>
      <c r="C159" s="27" t="s">
        <v>45</v>
      </c>
      <c r="D159" s="27" t="s">
        <v>276</v>
      </c>
      <c r="E159" s="27" t="s">
        <v>787</v>
      </c>
      <c r="F159" s="27" t="s">
        <v>1293</v>
      </c>
      <c r="G159" s="27" t="s">
        <v>90</v>
      </c>
      <c r="H159" s="27" t="s">
        <v>1652</v>
      </c>
      <c r="I159" s="30">
        <v>50726048.753880598</v>
      </c>
      <c r="J159" s="27" t="s">
        <v>108</v>
      </c>
      <c r="K159" s="30">
        <v>65943863.380044788</v>
      </c>
      <c r="L159" s="27" t="s">
        <v>1652</v>
      </c>
      <c r="M159" s="30">
        <v>50726048.753880598</v>
      </c>
      <c r="N159" s="27" t="s">
        <v>108</v>
      </c>
      <c r="O159" s="30">
        <v>65943863.380044788</v>
      </c>
      <c r="P159" s="30">
        <v>50726048.753880598</v>
      </c>
      <c r="Q159" s="30">
        <v>0</v>
      </c>
      <c r="R159" s="30">
        <v>0</v>
      </c>
      <c r="S159" s="31">
        <v>0</v>
      </c>
      <c r="T159" s="27" t="s">
        <v>17</v>
      </c>
      <c r="U159" s="27" t="s">
        <v>90</v>
      </c>
      <c r="V159" s="27" t="s">
        <v>1666</v>
      </c>
      <c r="W159" s="31">
        <v>0.1259144541655908</v>
      </c>
      <c r="X159" s="31">
        <v>1</v>
      </c>
      <c r="Y159" s="27" t="s">
        <v>90</v>
      </c>
      <c r="Z159" s="27" t="s">
        <v>90</v>
      </c>
      <c r="AA159" s="31" t="s">
        <v>90</v>
      </c>
      <c r="AB159" s="31" t="s">
        <v>90</v>
      </c>
      <c r="AC159" s="27" t="s">
        <v>90</v>
      </c>
    </row>
    <row r="160" spans="1:29">
      <c r="A160" s="27" t="s">
        <v>112</v>
      </c>
      <c r="B160" s="27" t="s">
        <v>43</v>
      </c>
      <c r="C160" s="27" t="s">
        <v>45</v>
      </c>
      <c r="D160" s="27" t="s">
        <v>277</v>
      </c>
      <c r="E160" s="27" t="s">
        <v>788</v>
      </c>
      <c r="F160" s="27" t="s">
        <v>1294</v>
      </c>
      <c r="G160" s="27" t="s">
        <v>90</v>
      </c>
      <c r="H160" s="27" t="s">
        <v>1652</v>
      </c>
      <c r="I160" s="30">
        <v>46956505.708941169</v>
      </c>
      <c r="J160" s="27" t="s">
        <v>108</v>
      </c>
      <c r="K160" s="30">
        <v>61043457.421623513</v>
      </c>
      <c r="L160" s="27" t="s">
        <v>1652</v>
      </c>
      <c r="M160" s="30">
        <v>46956505.708941169</v>
      </c>
      <c r="N160" s="27" t="s">
        <v>108</v>
      </c>
      <c r="O160" s="30">
        <v>61043457.421623513</v>
      </c>
      <c r="P160" s="30">
        <v>46956505.708941169</v>
      </c>
      <c r="Q160" s="30">
        <v>0</v>
      </c>
      <c r="R160" s="30">
        <v>0</v>
      </c>
      <c r="S160" s="31">
        <v>0</v>
      </c>
      <c r="T160" s="27" t="s">
        <v>17</v>
      </c>
      <c r="U160" s="27" t="s">
        <v>90</v>
      </c>
      <c r="V160" s="27" t="s">
        <v>1666</v>
      </c>
      <c r="W160" s="31">
        <v>0.1259144541655908</v>
      </c>
      <c r="X160" s="31">
        <v>1</v>
      </c>
      <c r="Y160" s="27" t="s">
        <v>90</v>
      </c>
      <c r="Z160" s="27" t="s">
        <v>90</v>
      </c>
      <c r="AA160" s="31" t="s">
        <v>90</v>
      </c>
      <c r="AB160" s="31" t="s">
        <v>90</v>
      </c>
      <c r="AC160" s="27" t="s">
        <v>90</v>
      </c>
    </row>
    <row r="161" spans="1:29">
      <c r="A161" s="27" t="s">
        <v>112</v>
      </c>
      <c r="B161" s="27" t="s">
        <v>43</v>
      </c>
      <c r="C161" s="27" t="s">
        <v>45</v>
      </c>
      <c r="D161" s="27" t="s">
        <v>278</v>
      </c>
      <c r="E161" s="27" t="s">
        <v>789</v>
      </c>
      <c r="F161" s="27" t="s">
        <v>1295</v>
      </c>
      <c r="G161" s="27" t="s">
        <v>90</v>
      </c>
      <c r="H161" s="27" t="s">
        <v>1652</v>
      </c>
      <c r="I161" s="30">
        <v>62716285.885294862</v>
      </c>
      <c r="J161" s="27" t="s">
        <v>108</v>
      </c>
      <c r="K161" s="30">
        <v>81531171.650883332</v>
      </c>
      <c r="L161" s="27" t="s">
        <v>1652</v>
      </c>
      <c r="M161" s="30">
        <v>62716285.885294862</v>
      </c>
      <c r="N161" s="27" t="s">
        <v>108</v>
      </c>
      <c r="O161" s="30">
        <v>81531171.650883332</v>
      </c>
      <c r="P161" s="30">
        <v>62716285.885294862</v>
      </c>
      <c r="Q161" s="30">
        <v>0</v>
      </c>
      <c r="R161" s="30">
        <v>0</v>
      </c>
      <c r="S161" s="31">
        <v>0</v>
      </c>
      <c r="T161" s="27" t="s">
        <v>17</v>
      </c>
      <c r="U161" s="27" t="s">
        <v>90</v>
      </c>
      <c r="V161" s="27" t="s">
        <v>1666</v>
      </c>
      <c r="W161" s="31">
        <v>0.1259144541655908</v>
      </c>
      <c r="X161" s="31">
        <v>1</v>
      </c>
      <c r="Y161" s="27" t="s">
        <v>90</v>
      </c>
      <c r="Z161" s="27" t="s">
        <v>90</v>
      </c>
      <c r="AA161" s="31" t="s">
        <v>90</v>
      </c>
      <c r="AB161" s="31" t="s">
        <v>90</v>
      </c>
      <c r="AC161" s="27" t="s">
        <v>90</v>
      </c>
    </row>
    <row r="162" spans="1:29">
      <c r="A162" s="27" t="s">
        <v>112</v>
      </c>
      <c r="B162" s="27" t="s">
        <v>43</v>
      </c>
      <c r="C162" s="27" t="s">
        <v>45</v>
      </c>
      <c r="D162" s="27" t="s">
        <v>279</v>
      </c>
      <c r="E162" s="27" t="s">
        <v>790</v>
      </c>
      <c r="F162" s="27" t="s">
        <v>1296</v>
      </c>
      <c r="G162" s="27" t="s">
        <v>90</v>
      </c>
      <c r="H162" s="27" t="s">
        <v>1652</v>
      </c>
      <c r="I162" s="30">
        <v>205877066.25166568</v>
      </c>
      <c r="J162" s="27" t="s">
        <v>108</v>
      </c>
      <c r="K162" s="30">
        <v>267640186.12716541</v>
      </c>
      <c r="L162" s="27" t="s">
        <v>1652</v>
      </c>
      <c r="M162" s="30">
        <v>205877066.25166568</v>
      </c>
      <c r="N162" s="27" t="s">
        <v>108</v>
      </c>
      <c r="O162" s="30">
        <v>267640186.12716541</v>
      </c>
      <c r="P162" s="30">
        <v>205877066.25166568</v>
      </c>
      <c r="Q162" s="30">
        <v>0</v>
      </c>
      <c r="R162" s="30">
        <v>0</v>
      </c>
      <c r="S162" s="31">
        <v>0</v>
      </c>
      <c r="T162" s="27" t="s">
        <v>17</v>
      </c>
      <c r="U162" s="27" t="s">
        <v>90</v>
      </c>
      <c r="V162" s="27" t="s">
        <v>1666</v>
      </c>
      <c r="W162" s="31">
        <v>0.1259144541655908</v>
      </c>
      <c r="X162" s="31">
        <v>1</v>
      </c>
      <c r="Y162" s="27" t="s">
        <v>90</v>
      </c>
      <c r="Z162" s="27" t="s">
        <v>90</v>
      </c>
      <c r="AA162" s="31" t="s">
        <v>90</v>
      </c>
      <c r="AB162" s="31" t="s">
        <v>90</v>
      </c>
      <c r="AC162" s="27" t="s">
        <v>90</v>
      </c>
    </row>
    <row r="163" spans="1:29">
      <c r="A163" s="27" t="s">
        <v>112</v>
      </c>
      <c r="B163" s="27" t="s">
        <v>43</v>
      </c>
      <c r="C163" s="27" t="s">
        <v>45</v>
      </c>
      <c r="D163" s="27" t="s">
        <v>280</v>
      </c>
      <c r="E163" s="27" t="s">
        <v>791</v>
      </c>
      <c r="F163" s="27" t="s">
        <v>1297</v>
      </c>
      <c r="G163" s="27" t="s">
        <v>90</v>
      </c>
      <c r="H163" s="27" t="s">
        <v>1652</v>
      </c>
      <c r="I163" s="30">
        <v>66743816.543206446</v>
      </c>
      <c r="J163" s="27" t="s">
        <v>108</v>
      </c>
      <c r="K163" s="30">
        <v>86766961.50616838</v>
      </c>
      <c r="L163" s="27" t="s">
        <v>1652</v>
      </c>
      <c r="M163" s="30">
        <v>66743816.543206446</v>
      </c>
      <c r="N163" s="27" t="s">
        <v>108</v>
      </c>
      <c r="O163" s="30">
        <v>86766961.50616838</v>
      </c>
      <c r="P163" s="30">
        <v>66743816.543206446</v>
      </c>
      <c r="Q163" s="30">
        <v>0</v>
      </c>
      <c r="R163" s="30">
        <v>0</v>
      </c>
      <c r="S163" s="31">
        <v>0</v>
      </c>
      <c r="T163" s="27" t="s">
        <v>17</v>
      </c>
      <c r="U163" s="27" t="s">
        <v>90</v>
      </c>
      <c r="V163" s="27" t="s">
        <v>1666</v>
      </c>
      <c r="W163" s="31">
        <v>0.1259144541655908</v>
      </c>
      <c r="X163" s="31">
        <v>1</v>
      </c>
      <c r="Y163" s="27" t="s">
        <v>90</v>
      </c>
      <c r="Z163" s="27" t="s">
        <v>90</v>
      </c>
      <c r="AA163" s="31" t="s">
        <v>90</v>
      </c>
      <c r="AB163" s="31" t="s">
        <v>90</v>
      </c>
      <c r="AC163" s="27" t="s">
        <v>90</v>
      </c>
    </row>
    <row r="164" spans="1:29">
      <c r="A164" s="27" t="s">
        <v>112</v>
      </c>
      <c r="B164" s="27" t="s">
        <v>43</v>
      </c>
      <c r="C164" s="27" t="s">
        <v>45</v>
      </c>
      <c r="D164" s="27" t="s">
        <v>281</v>
      </c>
      <c r="E164" s="27" t="s">
        <v>792</v>
      </c>
      <c r="F164" s="27" t="s">
        <v>1298</v>
      </c>
      <c r="G164" s="27" t="s">
        <v>90</v>
      </c>
      <c r="H164" s="27" t="s">
        <v>1652</v>
      </c>
      <c r="I164" s="30">
        <v>249393572.05500039</v>
      </c>
      <c r="J164" s="27" t="s">
        <v>108</v>
      </c>
      <c r="K164" s="30">
        <v>324211643.6715005</v>
      </c>
      <c r="L164" s="27" t="s">
        <v>1652</v>
      </c>
      <c r="M164" s="30">
        <v>249393572.05500039</v>
      </c>
      <c r="N164" s="27" t="s">
        <v>108</v>
      </c>
      <c r="O164" s="30">
        <v>324211643.6715005</v>
      </c>
      <c r="P164" s="30">
        <v>249393572.05500039</v>
      </c>
      <c r="Q164" s="30">
        <v>0</v>
      </c>
      <c r="R164" s="30">
        <v>0</v>
      </c>
      <c r="S164" s="31">
        <v>0</v>
      </c>
      <c r="T164" s="27" t="s">
        <v>17</v>
      </c>
      <c r="U164" s="27" t="s">
        <v>90</v>
      </c>
      <c r="V164" s="27" t="s">
        <v>1666</v>
      </c>
      <c r="W164" s="31">
        <v>0.1259144541655908</v>
      </c>
      <c r="X164" s="31">
        <v>1</v>
      </c>
      <c r="Y164" s="27" t="s">
        <v>90</v>
      </c>
      <c r="Z164" s="27" t="s">
        <v>90</v>
      </c>
      <c r="AA164" s="31" t="s">
        <v>90</v>
      </c>
      <c r="AB164" s="31" t="s">
        <v>90</v>
      </c>
      <c r="AC164" s="27" t="s">
        <v>90</v>
      </c>
    </row>
    <row r="165" spans="1:29">
      <c r="A165" s="27" t="s">
        <v>112</v>
      </c>
      <c r="B165" s="27" t="s">
        <v>43</v>
      </c>
      <c r="C165" s="27" t="s">
        <v>45</v>
      </c>
      <c r="D165" s="27" t="s">
        <v>282</v>
      </c>
      <c r="E165" s="27" t="s">
        <v>793</v>
      </c>
      <c r="F165" s="27" t="s">
        <v>1299</v>
      </c>
      <c r="G165" s="27" t="s">
        <v>90</v>
      </c>
      <c r="H165" s="27" t="s">
        <v>1652</v>
      </c>
      <c r="I165" s="30">
        <v>372742897.19561857</v>
      </c>
      <c r="J165" s="27" t="s">
        <v>108</v>
      </c>
      <c r="K165" s="30">
        <v>484565766.35430419</v>
      </c>
      <c r="L165" s="27" t="s">
        <v>1652</v>
      </c>
      <c r="M165" s="30">
        <v>372742897.19561857</v>
      </c>
      <c r="N165" s="27" t="s">
        <v>108</v>
      </c>
      <c r="O165" s="30">
        <v>484565766.35430419</v>
      </c>
      <c r="P165" s="30">
        <v>372742897.19561857</v>
      </c>
      <c r="Q165" s="30">
        <v>0</v>
      </c>
      <c r="R165" s="30">
        <v>0</v>
      </c>
      <c r="S165" s="31">
        <v>0</v>
      </c>
      <c r="T165" s="27" t="s">
        <v>17</v>
      </c>
      <c r="U165" s="27" t="s">
        <v>90</v>
      </c>
      <c r="V165" s="27" t="s">
        <v>1666</v>
      </c>
      <c r="W165" s="31">
        <v>0.1259144541655908</v>
      </c>
      <c r="X165" s="31">
        <v>1</v>
      </c>
      <c r="Y165" s="27" t="s">
        <v>90</v>
      </c>
      <c r="Z165" s="27" t="s">
        <v>90</v>
      </c>
      <c r="AA165" s="31" t="s">
        <v>90</v>
      </c>
      <c r="AB165" s="31" t="s">
        <v>90</v>
      </c>
      <c r="AC165" s="27" t="s">
        <v>90</v>
      </c>
    </row>
    <row r="166" spans="1:29">
      <c r="A166" s="27" t="s">
        <v>112</v>
      </c>
      <c r="B166" s="27" t="s">
        <v>43</v>
      </c>
      <c r="C166" s="27" t="s">
        <v>45</v>
      </c>
      <c r="D166" s="27" t="s">
        <v>283</v>
      </c>
      <c r="E166" s="27" t="s">
        <v>794</v>
      </c>
      <c r="F166" s="27" t="s">
        <v>1300</v>
      </c>
      <c r="G166" s="27" t="s">
        <v>90</v>
      </c>
      <c r="H166" s="27" t="s">
        <v>1652</v>
      </c>
      <c r="I166" s="30">
        <v>292287486.70678425</v>
      </c>
      <c r="J166" s="27" t="s">
        <v>108</v>
      </c>
      <c r="K166" s="30">
        <v>379973732.7188195</v>
      </c>
      <c r="L166" s="27" t="s">
        <v>1652</v>
      </c>
      <c r="M166" s="30">
        <v>292287486.70678425</v>
      </c>
      <c r="N166" s="27" t="s">
        <v>108</v>
      </c>
      <c r="O166" s="30">
        <v>379973732.7188195</v>
      </c>
      <c r="P166" s="30">
        <v>292287486.70678425</v>
      </c>
      <c r="Q166" s="30">
        <v>0</v>
      </c>
      <c r="R166" s="30">
        <v>0</v>
      </c>
      <c r="S166" s="31">
        <v>0</v>
      </c>
      <c r="T166" s="27" t="s">
        <v>17</v>
      </c>
      <c r="U166" s="27" t="s">
        <v>90</v>
      </c>
      <c r="V166" s="27" t="s">
        <v>1666</v>
      </c>
      <c r="W166" s="31">
        <v>0.1259144541655908</v>
      </c>
      <c r="X166" s="31">
        <v>1</v>
      </c>
      <c r="Y166" s="27" t="s">
        <v>90</v>
      </c>
      <c r="Z166" s="27" t="s">
        <v>90</v>
      </c>
      <c r="AA166" s="31" t="s">
        <v>90</v>
      </c>
      <c r="AB166" s="31" t="s">
        <v>90</v>
      </c>
      <c r="AC166" s="27" t="s">
        <v>90</v>
      </c>
    </row>
    <row r="167" spans="1:29">
      <c r="A167" s="27" t="s">
        <v>112</v>
      </c>
      <c r="B167" s="27" t="s">
        <v>43</v>
      </c>
      <c r="C167" s="27" t="s">
        <v>45</v>
      </c>
      <c r="D167" s="27" t="s">
        <v>284</v>
      </c>
      <c r="E167" s="27" t="s">
        <v>795</v>
      </c>
      <c r="F167" s="27" t="s">
        <v>1301</v>
      </c>
      <c r="G167" s="27" t="s">
        <v>90</v>
      </c>
      <c r="H167" s="27" t="s">
        <v>1652</v>
      </c>
      <c r="I167" s="30">
        <v>156762637.00468522</v>
      </c>
      <c r="J167" s="27" t="s">
        <v>108</v>
      </c>
      <c r="K167" s="30">
        <v>203791428.10609078</v>
      </c>
      <c r="L167" s="27" t="s">
        <v>1652</v>
      </c>
      <c r="M167" s="30">
        <v>156762637.00468522</v>
      </c>
      <c r="N167" s="27" t="s">
        <v>108</v>
      </c>
      <c r="O167" s="30">
        <v>203791428.10609078</v>
      </c>
      <c r="P167" s="30">
        <v>156762637.00468522</v>
      </c>
      <c r="Q167" s="30">
        <v>0</v>
      </c>
      <c r="R167" s="30">
        <v>0</v>
      </c>
      <c r="S167" s="31">
        <v>0</v>
      </c>
      <c r="T167" s="27" t="s">
        <v>17</v>
      </c>
      <c r="U167" s="27" t="s">
        <v>90</v>
      </c>
      <c r="V167" s="27" t="s">
        <v>1666</v>
      </c>
      <c r="W167" s="31">
        <v>0.1259144541655908</v>
      </c>
      <c r="X167" s="31">
        <v>1</v>
      </c>
      <c r="Y167" s="27" t="s">
        <v>90</v>
      </c>
      <c r="Z167" s="27" t="s">
        <v>90</v>
      </c>
      <c r="AA167" s="31" t="s">
        <v>90</v>
      </c>
      <c r="AB167" s="31" t="s">
        <v>90</v>
      </c>
      <c r="AC167" s="27" t="s">
        <v>90</v>
      </c>
    </row>
    <row r="168" spans="1:29">
      <c r="A168" s="27" t="s">
        <v>112</v>
      </c>
      <c r="B168" s="27" t="s">
        <v>43</v>
      </c>
      <c r="C168" s="27" t="s">
        <v>45</v>
      </c>
      <c r="D168" s="27" t="s">
        <v>285</v>
      </c>
      <c r="E168" s="27" t="s">
        <v>796</v>
      </c>
      <c r="F168" s="27" t="s">
        <v>1302</v>
      </c>
      <c r="G168" s="27" t="s">
        <v>90</v>
      </c>
      <c r="H168" s="27" t="s">
        <v>1652</v>
      </c>
      <c r="I168" s="30">
        <v>161718847.37986621</v>
      </c>
      <c r="J168" s="27" t="s">
        <v>108</v>
      </c>
      <c r="K168" s="30">
        <v>210234501.59382609</v>
      </c>
      <c r="L168" s="27" t="s">
        <v>1652</v>
      </c>
      <c r="M168" s="30">
        <v>161718847.37986621</v>
      </c>
      <c r="N168" s="27" t="s">
        <v>108</v>
      </c>
      <c r="O168" s="30">
        <v>210234501.59382609</v>
      </c>
      <c r="P168" s="30">
        <v>161718847.37986621</v>
      </c>
      <c r="Q168" s="30">
        <v>0</v>
      </c>
      <c r="R168" s="30">
        <v>0</v>
      </c>
      <c r="S168" s="31">
        <v>0</v>
      </c>
      <c r="T168" s="27" t="s">
        <v>17</v>
      </c>
      <c r="U168" s="27" t="s">
        <v>90</v>
      </c>
      <c r="V168" s="27" t="s">
        <v>1666</v>
      </c>
      <c r="W168" s="31">
        <v>0.1259144541655908</v>
      </c>
      <c r="X168" s="31">
        <v>1</v>
      </c>
      <c r="Y168" s="27" t="s">
        <v>90</v>
      </c>
      <c r="Z168" s="27" t="s">
        <v>90</v>
      </c>
      <c r="AA168" s="31" t="s">
        <v>90</v>
      </c>
      <c r="AB168" s="31" t="s">
        <v>90</v>
      </c>
      <c r="AC168" s="27" t="s">
        <v>90</v>
      </c>
    </row>
    <row r="169" spans="1:29">
      <c r="A169" s="27" t="s">
        <v>112</v>
      </c>
      <c r="B169" s="27" t="s">
        <v>43</v>
      </c>
      <c r="C169" s="27" t="s">
        <v>45</v>
      </c>
      <c r="D169" s="27" t="s">
        <v>286</v>
      </c>
      <c r="E169" s="27" t="s">
        <v>797</v>
      </c>
      <c r="F169" s="27" t="s">
        <v>1303</v>
      </c>
      <c r="G169" s="27" t="s">
        <v>90</v>
      </c>
      <c r="H169" s="27" t="s">
        <v>1652</v>
      </c>
      <c r="I169" s="30">
        <v>133126520.84245038</v>
      </c>
      <c r="J169" s="27" t="s">
        <v>108</v>
      </c>
      <c r="K169" s="30">
        <v>173064477.09518549</v>
      </c>
      <c r="L169" s="27" t="s">
        <v>1652</v>
      </c>
      <c r="M169" s="30">
        <v>133126520.84245038</v>
      </c>
      <c r="N169" s="27" t="s">
        <v>108</v>
      </c>
      <c r="O169" s="30">
        <v>173064477.09518549</v>
      </c>
      <c r="P169" s="30">
        <v>133126520.84245038</v>
      </c>
      <c r="Q169" s="30">
        <v>0</v>
      </c>
      <c r="R169" s="30">
        <v>0</v>
      </c>
      <c r="S169" s="31">
        <v>0</v>
      </c>
      <c r="T169" s="27" t="s">
        <v>17</v>
      </c>
      <c r="U169" s="27" t="s">
        <v>90</v>
      </c>
      <c r="V169" s="27" t="s">
        <v>1666</v>
      </c>
      <c r="W169" s="31">
        <v>0.1259144541655908</v>
      </c>
      <c r="X169" s="31">
        <v>1</v>
      </c>
      <c r="Y169" s="27" t="s">
        <v>90</v>
      </c>
      <c r="Z169" s="27" t="s">
        <v>90</v>
      </c>
      <c r="AA169" s="31" t="s">
        <v>90</v>
      </c>
      <c r="AB169" s="31" t="s">
        <v>90</v>
      </c>
      <c r="AC169" s="27" t="s">
        <v>90</v>
      </c>
    </row>
    <row r="170" spans="1:29">
      <c r="A170" s="27" t="s">
        <v>112</v>
      </c>
      <c r="B170" s="27" t="s">
        <v>43</v>
      </c>
      <c r="C170" s="27" t="s">
        <v>45</v>
      </c>
      <c r="D170" s="27" t="s">
        <v>287</v>
      </c>
      <c r="E170" s="27" t="s">
        <v>798</v>
      </c>
      <c r="F170" s="27" t="s">
        <v>1304</v>
      </c>
      <c r="G170" s="27" t="s">
        <v>90</v>
      </c>
      <c r="H170" s="27" t="s">
        <v>1652</v>
      </c>
      <c r="I170" s="30">
        <v>82838631.859002352</v>
      </c>
      <c r="J170" s="27" t="s">
        <v>108</v>
      </c>
      <c r="K170" s="30">
        <v>107690221.41670306</v>
      </c>
      <c r="L170" s="27" t="s">
        <v>1652</v>
      </c>
      <c r="M170" s="30">
        <v>82838631.859002352</v>
      </c>
      <c r="N170" s="27" t="s">
        <v>108</v>
      </c>
      <c r="O170" s="30">
        <v>107690221.41670306</v>
      </c>
      <c r="P170" s="30">
        <v>82838631.859002352</v>
      </c>
      <c r="Q170" s="30">
        <v>0</v>
      </c>
      <c r="R170" s="30">
        <v>0</v>
      </c>
      <c r="S170" s="31">
        <v>0</v>
      </c>
      <c r="T170" s="27" t="s">
        <v>17</v>
      </c>
      <c r="U170" s="27" t="s">
        <v>90</v>
      </c>
      <c r="V170" s="27" t="s">
        <v>1666</v>
      </c>
      <c r="W170" s="31">
        <v>0.1259144541655908</v>
      </c>
      <c r="X170" s="31">
        <v>1</v>
      </c>
      <c r="Y170" s="27" t="s">
        <v>90</v>
      </c>
      <c r="Z170" s="27" t="s">
        <v>90</v>
      </c>
      <c r="AA170" s="31" t="s">
        <v>90</v>
      </c>
      <c r="AB170" s="31" t="s">
        <v>90</v>
      </c>
      <c r="AC170" s="27" t="s">
        <v>90</v>
      </c>
    </row>
    <row r="171" spans="1:29">
      <c r="A171" s="27" t="s">
        <v>112</v>
      </c>
      <c r="B171" s="27" t="s">
        <v>43</v>
      </c>
      <c r="C171" s="27" t="s">
        <v>45</v>
      </c>
      <c r="D171" s="27" t="s">
        <v>288</v>
      </c>
      <c r="E171" s="27" t="s">
        <v>799</v>
      </c>
      <c r="F171" s="27" t="s">
        <v>1305</v>
      </c>
      <c r="G171" s="27" t="s">
        <v>90</v>
      </c>
      <c r="H171" s="27" t="s">
        <v>1652</v>
      </c>
      <c r="I171" s="30">
        <v>1385136511.2555485</v>
      </c>
      <c r="J171" s="27" t="s">
        <v>108</v>
      </c>
      <c r="K171" s="30">
        <v>1800677464.6322131</v>
      </c>
      <c r="L171" s="27" t="s">
        <v>1652</v>
      </c>
      <c r="M171" s="30">
        <v>1385136511.2555485</v>
      </c>
      <c r="N171" s="27" t="s">
        <v>108</v>
      </c>
      <c r="O171" s="30">
        <v>1800677464.6322131</v>
      </c>
      <c r="P171" s="30">
        <v>1385136511.2555485</v>
      </c>
      <c r="Q171" s="30">
        <v>0</v>
      </c>
      <c r="R171" s="30">
        <v>0</v>
      </c>
      <c r="S171" s="31">
        <v>0</v>
      </c>
      <c r="T171" s="27" t="s">
        <v>17</v>
      </c>
      <c r="U171" s="27" t="s">
        <v>90</v>
      </c>
      <c r="V171" s="27" t="s">
        <v>1666</v>
      </c>
      <c r="W171" s="31">
        <v>0.1259144541655908</v>
      </c>
      <c r="X171" s="31">
        <v>1</v>
      </c>
      <c r="Y171" s="27" t="s">
        <v>90</v>
      </c>
      <c r="Z171" s="27" t="s">
        <v>90</v>
      </c>
      <c r="AA171" s="31" t="s">
        <v>90</v>
      </c>
      <c r="AB171" s="31" t="s">
        <v>90</v>
      </c>
      <c r="AC171" s="27" t="s">
        <v>90</v>
      </c>
    </row>
    <row r="172" spans="1:29">
      <c r="A172" s="27" t="s">
        <v>112</v>
      </c>
      <c r="B172" s="27" t="s">
        <v>43</v>
      </c>
      <c r="C172" s="27" t="s">
        <v>45</v>
      </c>
      <c r="D172" s="27" t="s">
        <v>289</v>
      </c>
      <c r="E172" s="27" t="s">
        <v>800</v>
      </c>
      <c r="F172" s="27" t="s">
        <v>1306</v>
      </c>
      <c r="G172" s="27" t="s">
        <v>90</v>
      </c>
      <c r="H172" s="27" t="s">
        <v>1652</v>
      </c>
      <c r="I172" s="30">
        <v>84999640.207419977</v>
      </c>
      <c r="J172" s="27" t="s">
        <v>108</v>
      </c>
      <c r="K172" s="30">
        <v>110499532.26964597</v>
      </c>
      <c r="L172" s="27" t="s">
        <v>1652</v>
      </c>
      <c r="M172" s="30">
        <v>84999640.207419977</v>
      </c>
      <c r="N172" s="27" t="s">
        <v>108</v>
      </c>
      <c r="O172" s="30">
        <v>110499532.26964597</v>
      </c>
      <c r="P172" s="30">
        <v>84999640.207419977</v>
      </c>
      <c r="Q172" s="30">
        <v>0</v>
      </c>
      <c r="R172" s="30">
        <v>0</v>
      </c>
      <c r="S172" s="31">
        <v>0</v>
      </c>
      <c r="T172" s="27" t="s">
        <v>17</v>
      </c>
      <c r="U172" s="27" t="s">
        <v>90</v>
      </c>
      <c r="V172" s="27" t="s">
        <v>1666</v>
      </c>
      <c r="W172" s="31">
        <v>0.1259144541655908</v>
      </c>
      <c r="X172" s="31">
        <v>1</v>
      </c>
      <c r="Y172" s="27" t="s">
        <v>90</v>
      </c>
      <c r="Z172" s="27" t="s">
        <v>90</v>
      </c>
      <c r="AA172" s="31" t="s">
        <v>90</v>
      </c>
      <c r="AB172" s="31" t="s">
        <v>90</v>
      </c>
      <c r="AC172" s="27" t="s">
        <v>90</v>
      </c>
    </row>
    <row r="173" spans="1:29">
      <c r="A173" s="27" t="s">
        <v>112</v>
      </c>
      <c r="B173" s="27" t="s">
        <v>43</v>
      </c>
      <c r="C173" s="27" t="s">
        <v>45</v>
      </c>
      <c r="D173" s="27" t="s">
        <v>290</v>
      </c>
      <c r="E173" s="27" t="s">
        <v>801</v>
      </c>
      <c r="F173" s="27" t="s">
        <v>1307</v>
      </c>
      <c r="G173" s="27" t="s">
        <v>90</v>
      </c>
      <c r="H173" s="27" t="s">
        <v>1652</v>
      </c>
      <c r="I173" s="30">
        <v>81477398.894286945</v>
      </c>
      <c r="J173" s="27" t="s">
        <v>108</v>
      </c>
      <c r="K173" s="30">
        <v>105920618.56257303</v>
      </c>
      <c r="L173" s="27" t="s">
        <v>1652</v>
      </c>
      <c r="M173" s="30">
        <v>81477398.894286945</v>
      </c>
      <c r="N173" s="27" t="s">
        <v>108</v>
      </c>
      <c r="O173" s="30">
        <v>105920618.56257303</v>
      </c>
      <c r="P173" s="30">
        <v>81477398.894286945</v>
      </c>
      <c r="Q173" s="30">
        <v>0</v>
      </c>
      <c r="R173" s="30">
        <v>0</v>
      </c>
      <c r="S173" s="31">
        <v>0</v>
      </c>
      <c r="T173" s="27" t="s">
        <v>17</v>
      </c>
      <c r="U173" s="27" t="s">
        <v>90</v>
      </c>
      <c r="V173" s="27" t="s">
        <v>1666</v>
      </c>
      <c r="W173" s="31">
        <v>0.1259144541655908</v>
      </c>
      <c r="X173" s="31">
        <v>1</v>
      </c>
      <c r="Y173" s="27" t="s">
        <v>90</v>
      </c>
      <c r="Z173" s="27" t="s">
        <v>90</v>
      </c>
      <c r="AA173" s="31" t="s">
        <v>90</v>
      </c>
      <c r="AB173" s="31" t="s">
        <v>90</v>
      </c>
      <c r="AC173" s="27" t="s">
        <v>90</v>
      </c>
    </row>
    <row r="174" spans="1:29">
      <c r="A174" s="27" t="s">
        <v>112</v>
      </c>
      <c r="B174" s="27" t="s">
        <v>43</v>
      </c>
      <c r="C174" s="27" t="s">
        <v>45</v>
      </c>
      <c r="D174" s="27" t="s">
        <v>291</v>
      </c>
      <c r="E174" s="27" t="s">
        <v>802</v>
      </c>
      <c r="F174" s="27" t="s">
        <v>1308</v>
      </c>
      <c r="G174" s="27" t="s">
        <v>90</v>
      </c>
      <c r="H174" s="27" t="s">
        <v>1652</v>
      </c>
      <c r="I174" s="30">
        <v>30847863.233745296</v>
      </c>
      <c r="J174" s="27" t="s">
        <v>108</v>
      </c>
      <c r="K174" s="30">
        <v>40102222.203868888</v>
      </c>
      <c r="L174" s="27" t="s">
        <v>1652</v>
      </c>
      <c r="M174" s="30">
        <v>30847863.233745296</v>
      </c>
      <c r="N174" s="27" t="s">
        <v>108</v>
      </c>
      <c r="O174" s="30">
        <v>40102222.203868888</v>
      </c>
      <c r="P174" s="30">
        <v>30847863.233745296</v>
      </c>
      <c r="Q174" s="30">
        <v>0</v>
      </c>
      <c r="R174" s="30">
        <v>0</v>
      </c>
      <c r="S174" s="31">
        <v>0</v>
      </c>
      <c r="T174" s="27" t="s">
        <v>17</v>
      </c>
      <c r="U174" s="27" t="s">
        <v>90</v>
      </c>
      <c r="V174" s="27" t="s">
        <v>1666</v>
      </c>
      <c r="W174" s="31">
        <v>0.1259144541655908</v>
      </c>
      <c r="X174" s="31">
        <v>1</v>
      </c>
      <c r="Y174" s="27" t="s">
        <v>90</v>
      </c>
      <c r="Z174" s="27" t="s">
        <v>90</v>
      </c>
      <c r="AA174" s="31" t="s">
        <v>90</v>
      </c>
      <c r="AB174" s="31" t="s">
        <v>90</v>
      </c>
      <c r="AC174" s="27" t="s">
        <v>90</v>
      </c>
    </row>
    <row r="175" spans="1:29">
      <c r="A175" s="27" t="s">
        <v>112</v>
      </c>
      <c r="B175" s="27" t="s">
        <v>43</v>
      </c>
      <c r="C175" s="27" t="s">
        <v>45</v>
      </c>
      <c r="D175" s="27" t="s">
        <v>292</v>
      </c>
      <c r="E175" s="27" t="s">
        <v>803</v>
      </c>
      <c r="F175" s="27" t="s">
        <v>1309</v>
      </c>
      <c r="G175" s="27" t="s">
        <v>90</v>
      </c>
      <c r="H175" s="27" t="s">
        <v>1652</v>
      </c>
      <c r="I175" s="30">
        <v>33599950.990367889</v>
      </c>
      <c r="J175" s="27" t="s">
        <v>108</v>
      </c>
      <c r="K175" s="30">
        <v>43679936.287478253</v>
      </c>
      <c r="L175" s="27" t="s">
        <v>1652</v>
      </c>
      <c r="M175" s="30">
        <v>33599950.990367889</v>
      </c>
      <c r="N175" s="27" t="s">
        <v>108</v>
      </c>
      <c r="O175" s="30">
        <v>43679936.287478253</v>
      </c>
      <c r="P175" s="30">
        <v>33599950.990367889</v>
      </c>
      <c r="Q175" s="30">
        <v>0</v>
      </c>
      <c r="R175" s="30">
        <v>0</v>
      </c>
      <c r="S175" s="31">
        <v>0</v>
      </c>
      <c r="T175" s="27" t="s">
        <v>17</v>
      </c>
      <c r="U175" s="27" t="s">
        <v>90</v>
      </c>
      <c r="V175" s="27" t="s">
        <v>1666</v>
      </c>
      <c r="W175" s="31">
        <v>0.1259144541655908</v>
      </c>
      <c r="X175" s="31">
        <v>1</v>
      </c>
      <c r="Y175" s="27" t="s">
        <v>90</v>
      </c>
      <c r="Z175" s="27" t="s">
        <v>90</v>
      </c>
      <c r="AA175" s="31" t="s">
        <v>90</v>
      </c>
      <c r="AB175" s="31" t="s">
        <v>90</v>
      </c>
      <c r="AC175" s="27" t="s">
        <v>90</v>
      </c>
    </row>
    <row r="176" spans="1:29">
      <c r="A176" s="27" t="s">
        <v>112</v>
      </c>
      <c r="B176" s="27" t="s">
        <v>43</v>
      </c>
      <c r="C176" s="27" t="s">
        <v>45</v>
      </c>
      <c r="D176" s="27" t="s">
        <v>293</v>
      </c>
      <c r="E176" s="27" t="s">
        <v>804</v>
      </c>
      <c r="F176" s="27" t="s">
        <v>1310</v>
      </c>
      <c r="G176" s="27" t="s">
        <v>90</v>
      </c>
      <c r="H176" s="27" t="s">
        <v>1652</v>
      </c>
      <c r="I176" s="30">
        <v>61587090.231642969</v>
      </c>
      <c r="J176" s="27" t="s">
        <v>108</v>
      </c>
      <c r="K176" s="30">
        <v>80063217.301135868</v>
      </c>
      <c r="L176" s="27" t="s">
        <v>1652</v>
      </c>
      <c r="M176" s="30">
        <v>61587090.231642969</v>
      </c>
      <c r="N176" s="27" t="s">
        <v>108</v>
      </c>
      <c r="O176" s="30">
        <v>80063217.301135868</v>
      </c>
      <c r="P176" s="30">
        <v>61587090.231642969</v>
      </c>
      <c r="Q176" s="30">
        <v>0</v>
      </c>
      <c r="R176" s="30">
        <v>0</v>
      </c>
      <c r="S176" s="31">
        <v>0</v>
      </c>
      <c r="T176" s="27" t="s">
        <v>17</v>
      </c>
      <c r="U176" s="27" t="s">
        <v>90</v>
      </c>
      <c r="V176" s="27" t="s">
        <v>1666</v>
      </c>
      <c r="W176" s="31">
        <v>0.1259144541655908</v>
      </c>
      <c r="X176" s="31">
        <v>1</v>
      </c>
      <c r="Y176" s="27" t="s">
        <v>90</v>
      </c>
      <c r="Z176" s="27" t="s">
        <v>90</v>
      </c>
      <c r="AA176" s="31" t="s">
        <v>90</v>
      </c>
      <c r="AB176" s="31" t="s">
        <v>90</v>
      </c>
      <c r="AC176" s="27" t="s">
        <v>90</v>
      </c>
    </row>
    <row r="177" spans="1:29">
      <c r="A177" s="27" t="s">
        <v>112</v>
      </c>
      <c r="B177" s="27" t="s">
        <v>43</v>
      </c>
      <c r="C177" s="27" t="s">
        <v>45</v>
      </c>
      <c r="D177" s="27" t="s">
        <v>294</v>
      </c>
      <c r="E177" s="27" t="s">
        <v>805</v>
      </c>
      <c r="F177" s="27" t="s">
        <v>1311</v>
      </c>
      <c r="G177" s="27" t="s">
        <v>90</v>
      </c>
      <c r="H177" s="27" t="s">
        <v>1652</v>
      </c>
      <c r="I177" s="30">
        <v>876285793.94710803</v>
      </c>
      <c r="J177" s="27" t="s">
        <v>108</v>
      </c>
      <c r="K177" s="30">
        <v>1139171532.1312404</v>
      </c>
      <c r="L177" s="27" t="s">
        <v>1652</v>
      </c>
      <c r="M177" s="30">
        <v>876285793.94710803</v>
      </c>
      <c r="N177" s="27" t="s">
        <v>108</v>
      </c>
      <c r="O177" s="30">
        <v>1139171532.1312404</v>
      </c>
      <c r="P177" s="30">
        <v>876285793.94710803</v>
      </c>
      <c r="Q177" s="30">
        <v>0</v>
      </c>
      <c r="R177" s="30">
        <v>0</v>
      </c>
      <c r="S177" s="31">
        <v>0</v>
      </c>
      <c r="T177" s="27" t="s">
        <v>17</v>
      </c>
      <c r="U177" s="27" t="s">
        <v>90</v>
      </c>
      <c r="V177" s="27" t="s">
        <v>1666</v>
      </c>
      <c r="W177" s="31">
        <v>0.1259144541655908</v>
      </c>
      <c r="X177" s="31">
        <v>1</v>
      </c>
      <c r="Y177" s="27" t="s">
        <v>90</v>
      </c>
      <c r="Z177" s="27" t="s">
        <v>90</v>
      </c>
      <c r="AA177" s="31" t="s">
        <v>90</v>
      </c>
      <c r="AB177" s="31" t="s">
        <v>90</v>
      </c>
      <c r="AC177" s="27" t="s">
        <v>90</v>
      </c>
    </row>
    <row r="178" spans="1:29">
      <c r="A178" s="27" t="s">
        <v>112</v>
      </c>
      <c r="B178" s="27" t="s">
        <v>43</v>
      </c>
      <c r="C178" s="27" t="s">
        <v>45</v>
      </c>
      <c r="D178" s="27" t="s">
        <v>295</v>
      </c>
      <c r="E178" s="27" t="s">
        <v>806</v>
      </c>
      <c r="F178" s="27" t="s">
        <v>1312</v>
      </c>
      <c r="G178" s="27" t="s">
        <v>90</v>
      </c>
      <c r="H178" s="27" t="s">
        <v>1652</v>
      </c>
      <c r="I178" s="30">
        <v>123160098.47899356</v>
      </c>
      <c r="J178" s="27" t="s">
        <v>108</v>
      </c>
      <c r="K178" s="30">
        <v>160108128.02269164</v>
      </c>
      <c r="L178" s="27" t="s">
        <v>1652</v>
      </c>
      <c r="M178" s="30">
        <v>123160098.47899356</v>
      </c>
      <c r="N178" s="27" t="s">
        <v>108</v>
      </c>
      <c r="O178" s="30">
        <v>160108128.02269164</v>
      </c>
      <c r="P178" s="30">
        <v>123160098.47899356</v>
      </c>
      <c r="Q178" s="30">
        <v>0</v>
      </c>
      <c r="R178" s="30">
        <v>0</v>
      </c>
      <c r="S178" s="31">
        <v>0</v>
      </c>
      <c r="T178" s="27" t="s">
        <v>17</v>
      </c>
      <c r="U178" s="27" t="s">
        <v>90</v>
      </c>
      <c r="V178" s="27" t="s">
        <v>1666</v>
      </c>
      <c r="W178" s="31">
        <v>0.1259144541655908</v>
      </c>
      <c r="X178" s="31">
        <v>1</v>
      </c>
      <c r="Y178" s="27" t="s">
        <v>90</v>
      </c>
      <c r="Z178" s="27" t="s">
        <v>90</v>
      </c>
      <c r="AA178" s="31" t="s">
        <v>90</v>
      </c>
      <c r="AB178" s="31" t="s">
        <v>90</v>
      </c>
      <c r="AC178" s="27" t="s">
        <v>90</v>
      </c>
    </row>
    <row r="179" spans="1:29">
      <c r="A179" s="27" t="s">
        <v>112</v>
      </c>
      <c r="B179" s="27" t="s">
        <v>43</v>
      </c>
      <c r="C179" s="27" t="s">
        <v>45</v>
      </c>
      <c r="D179" s="27" t="s">
        <v>296</v>
      </c>
      <c r="E179" s="27" t="s">
        <v>807</v>
      </c>
      <c r="F179" s="27" t="s">
        <v>1313</v>
      </c>
      <c r="G179" s="27" t="s">
        <v>90</v>
      </c>
      <c r="H179" s="27" t="s">
        <v>1652</v>
      </c>
      <c r="I179" s="30">
        <v>64829389.779522941</v>
      </c>
      <c r="J179" s="27" t="s">
        <v>108</v>
      </c>
      <c r="K179" s="30">
        <v>84278206.71337983</v>
      </c>
      <c r="L179" s="27" t="s">
        <v>1652</v>
      </c>
      <c r="M179" s="30">
        <v>64829389.779522941</v>
      </c>
      <c r="N179" s="27" t="s">
        <v>108</v>
      </c>
      <c r="O179" s="30">
        <v>84278206.71337983</v>
      </c>
      <c r="P179" s="30">
        <v>64829389.779522941</v>
      </c>
      <c r="Q179" s="30">
        <v>0</v>
      </c>
      <c r="R179" s="30">
        <v>0</v>
      </c>
      <c r="S179" s="31">
        <v>0</v>
      </c>
      <c r="T179" s="27" t="s">
        <v>17</v>
      </c>
      <c r="U179" s="27" t="s">
        <v>90</v>
      </c>
      <c r="V179" s="27" t="s">
        <v>1666</v>
      </c>
      <c r="W179" s="31">
        <v>0.1259144541655908</v>
      </c>
      <c r="X179" s="31">
        <v>1</v>
      </c>
      <c r="Y179" s="27" t="s">
        <v>90</v>
      </c>
      <c r="Z179" s="27" t="s">
        <v>90</v>
      </c>
      <c r="AA179" s="31" t="s">
        <v>90</v>
      </c>
      <c r="AB179" s="31" t="s">
        <v>90</v>
      </c>
      <c r="AC179" s="27" t="s">
        <v>90</v>
      </c>
    </row>
    <row r="180" spans="1:29">
      <c r="A180" s="27" t="s">
        <v>112</v>
      </c>
      <c r="B180" s="27" t="s">
        <v>43</v>
      </c>
      <c r="C180" s="27" t="s">
        <v>45</v>
      </c>
      <c r="D180" s="27" t="s">
        <v>297</v>
      </c>
      <c r="E180" s="27" t="s">
        <v>808</v>
      </c>
      <c r="F180" s="27" t="s">
        <v>1314</v>
      </c>
      <c r="G180" s="27" t="s">
        <v>90</v>
      </c>
      <c r="H180" s="27" t="s">
        <v>1652</v>
      </c>
      <c r="I180" s="30">
        <v>195818174.63437817</v>
      </c>
      <c r="J180" s="27" t="s">
        <v>108</v>
      </c>
      <c r="K180" s="30">
        <v>254563627.02469164</v>
      </c>
      <c r="L180" s="27" t="s">
        <v>1652</v>
      </c>
      <c r="M180" s="30">
        <v>195818174.63437817</v>
      </c>
      <c r="N180" s="27" t="s">
        <v>108</v>
      </c>
      <c r="O180" s="30">
        <v>254563627.02469164</v>
      </c>
      <c r="P180" s="30">
        <v>195818174.63437817</v>
      </c>
      <c r="Q180" s="30">
        <v>0</v>
      </c>
      <c r="R180" s="30">
        <v>0</v>
      </c>
      <c r="S180" s="31">
        <v>0</v>
      </c>
      <c r="T180" s="27" t="s">
        <v>17</v>
      </c>
      <c r="U180" s="27" t="s">
        <v>90</v>
      </c>
      <c r="V180" s="27" t="s">
        <v>1666</v>
      </c>
      <c r="W180" s="31">
        <v>0.1259144541655908</v>
      </c>
      <c r="X180" s="31">
        <v>1</v>
      </c>
      <c r="Y180" s="27" t="s">
        <v>90</v>
      </c>
      <c r="Z180" s="27" t="s">
        <v>90</v>
      </c>
      <c r="AA180" s="31" t="s">
        <v>90</v>
      </c>
      <c r="AB180" s="31" t="s">
        <v>90</v>
      </c>
      <c r="AC180" s="27" t="s">
        <v>90</v>
      </c>
    </row>
    <row r="181" spans="1:29">
      <c r="A181" s="27" t="s">
        <v>112</v>
      </c>
      <c r="B181" s="27" t="s">
        <v>43</v>
      </c>
      <c r="C181" s="27" t="s">
        <v>45</v>
      </c>
      <c r="D181" s="27" t="s">
        <v>298</v>
      </c>
      <c r="E181" s="27" t="s">
        <v>809</v>
      </c>
      <c r="F181" s="27" t="s">
        <v>1315</v>
      </c>
      <c r="G181" s="27" t="s">
        <v>90</v>
      </c>
      <c r="H181" s="27" t="s">
        <v>1652</v>
      </c>
      <c r="I181" s="30">
        <v>1310137877.7674322</v>
      </c>
      <c r="J181" s="27" t="s">
        <v>108</v>
      </c>
      <c r="K181" s="30">
        <v>1703179241.097662</v>
      </c>
      <c r="L181" s="27" t="s">
        <v>1652</v>
      </c>
      <c r="M181" s="30">
        <v>1310137877.7674322</v>
      </c>
      <c r="N181" s="27" t="s">
        <v>108</v>
      </c>
      <c r="O181" s="30">
        <v>1703179241.097662</v>
      </c>
      <c r="P181" s="30">
        <v>1310137877.7674322</v>
      </c>
      <c r="Q181" s="30">
        <v>0</v>
      </c>
      <c r="R181" s="30">
        <v>0</v>
      </c>
      <c r="S181" s="31">
        <v>0</v>
      </c>
      <c r="T181" s="27" t="s">
        <v>17</v>
      </c>
      <c r="U181" s="27" t="s">
        <v>90</v>
      </c>
      <c r="V181" s="27" t="s">
        <v>1666</v>
      </c>
      <c r="W181" s="31">
        <v>0.1259144541655908</v>
      </c>
      <c r="X181" s="31">
        <v>1</v>
      </c>
      <c r="Y181" s="27" t="s">
        <v>90</v>
      </c>
      <c r="Z181" s="27" t="s">
        <v>90</v>
      </c>
      <c r="AA181" s="31" t="s">
        <v>90</v>
      </c>
      <c r="AB181" s="31" t="s">
        <v>90</v>
      </c>
      <c r="AC181" s="27" t="s">
        <v>90</v>
      </c>
    </row>
    <row r="182" spans="1:29">
      <c r="A182" s="27" t="s">
        <v>112</v>
      </c>
      <c r="B182" s="27" t="s">
        <v>43</v>
      </c>
      <c r="C182" s="27" t="s">
        <v>45</v>
      </c>
      <c r="D182" s="27" t="s">
        <v>299</v>
      </c>
      <c r="E182" s="27" t="s">
        <v>810</v>
      </c>
      <c r="F182" s="27" t="s">
        <v>1316</v>
      </c>
      <c r="G182" s="27" t="s">
        <v>90</v>
      </c>
      <c r="H182" s="27" t="s">
        <v>1652</v>
      </c>
      <c r="I182" s="30">
        <v>163346639.91478163</v>
      </c>
      <c r="J182" s="27" t="s">
        <v>108</v>
      </c>
      <c r="K182" s="30">
        <v>212350631.88921613</v>
      </c>
      <c r="L182" s="27" t="s">
        <v>1652</v>
      </c>
      <c r="M182" s="30">
        <v>163346639.91478163</v>
      </c>
      <c r="N182" s="27" t="s">
        <v>108</v>
      </c>
      <c r="O182" s="30">
        <v>212350631.88921613</v>
      </c>
      <c r="P182" s="30">
        <v>163346639.91478163</v>
      </c>
      <c r="Q182" s="30">
        <v>0</v>
      </c>
      <c r="R182" s="30">
        <v>0</v>
      </c>
      <c r="S182" s="31">
        <v>0</v>
      </c>
      <c r="T182" s="27" t="s">
        <v>17</v>
      </c>
      <c r="U182" s="27" t="s">
        <v>90</v>
      </c>
      <c r="V182" s="27" t="s">
        <v>1666</v>
      </c>
      <c r="W182" s="31">
        <v>0.1259144541655908</v>
      </c>
      <c r="X182" s="31">
        <v>1</v>
      </c>
      <c r="Y182" s="27" t="s">
        <v>90</v>
      </c>
      <c r="Z182" s="27" t="s">
        <v>90</v>
      </c>
      <c r="AA182" s="31" t="s">
        <v>90</v>
      </c>
      <c r="AB182" s="31" t="s">
        <v>90</v>
      </c>
      <c r="AC182" s="27" t="s">
        <v>90</v>
      </c>
    </row>
    <row r="183" spans="1:29">
      <c r="A183" s="27" t="s">
        <v>112</v>
      </c>
      <c r="B183" s="27" t="s">
        <v>43</v>
      </c>
      <c r="C183" s="27" t="s">
        <v>45</v>
      </c>
      <c r="D183" s="27" t="s">
        <v>300</v>
      </c>
      <c r="E183" s="27" t="s">
        <v>811</v>
      </c>
      <c r="F183" s="27" t="s">
        <v>1317</v>
      </c>
      <c r="G183" s="27" t="s">
        <v>90</v>
      </c>
      <c r="H183" s="27" t="s">
        <v>1652</v>
      </c>
      <c r="I183" s="30">
        <v>32716936.792220812</v>
      </c>
      <c r="J183" s="27" t="s">
        <v>108</v>
      </c>
      <c r="K183" s="30">
        <v>42532017.829887055</v>
      </c>
      <c r="L183" s="27" t="s">
        <v>1652</v>
      </c>
      <c r="M183" s="30">
        <v>32716936.792220812</v>
      </c>
      <c r="N183" s="27" t="s">
        <v>108</v>
      </c>
      <c r="O183" s="30">
        <v>42532017.829887055</v>
      </c>
      <c r="P183" s="30">
        <v>32716936.792220812</v>
      </c>
      <c r="Q183" s="30">
        <v>0</v>
      </c>
      <c r="R183" s="30">
        <v>0</v>
      </c>
      <c r="S183" s="31">
        <v>0</v>
      </c>
      <c r="T183" s="27" t="s">
        <v>17</v>
      </c>
      <c r="U183" s="27" t="s">
        <v>90</v>
      </c>
      <c r="V183" s="27" t="s">
        <v>1666</v>
      </c>
      <c r="W183" s="31">
        <v>0.1259144541655908</v>
      </c>
      <c r="X183" s="31">
        <v>1</v>
      </c>
      <c r="Y183" s="27" t="s">
        <v>90</v>
      </c>
      <c r="Z183" s="27" t="s">
        <v>90</v>
      </c>
      <c r="AA183" s="31" t="s">
        <v>90</v>
      </c>
      <c r="AB183" s="31" t="s">
        <v>90</v>
      </c>
      <c r="AC183" s="27" t="s">
        <v>90</v>
      </c>
    </row>
    <row r="184" spans="1:29">
      <c r="A184" s="27" t="s">
        <v>112</v>
      </c>
      <c r="B184" s="27" t="s">
        <v>43</v>
      </c>
      <c r="C184" s="27" t="s">
        <v>45</v>
      </c>
      <c r="D184" s="27" t="s">
        <v>301</v>
      </c>
      <c r="E184" s="27" t="s">
        <v>812</v>
      </c>
      <c r="F184" s="27" t="s">
        <v>1318</v>
      </c>
      <c r="G184" s="27" t="s">
        <v>90</v>
      </c>
      <c r="H184" s="27" t="s">
        <v>1652</v>
      </c>
      <c r="I184" s="30">
        <v>888658978.2132293</v>
      </c>
      <c r="J184" s="27" t="s">
        <v>108</v>
      </c>
      <c r="K184" s="30">
        <v>1155256671.6771982</v>
      </c>
      <c r="L184" s="27" t="s">
        <v>1652</v>
      </c>
      <c r="M184" s="30">
        <v>888658978.2132293</v>
      </c>
      <c r="N184" s="27" t="s">
        <v>108</v>
      </c>
      <c r="O184" s="30">
        <v>1155256671.6771982</v>
      </c>
      <c r="P184" s="30">
        <v>888658978.2132293</v>
      </c>
      <c r="Q184" s="30">
        <v>0</v>
      </c>
      <c r="R184" s="30">
        <v>0</v>
      </c>
      <c r="S184" s="31">
        <v>0</v>
      </c>
      <c r="T184" s="27" t="s">
        <v>17</v>
      </c>
      <c r="U184" s="27" t="s">
        <v>90</v>
      </c>
      <c r="V184" s="27" t="s">
        <v>1666</v>
      </c>
      <c r="W184" s="31">
        <v>0.1259144541655908</v>
      </c>
      <c r="X184" s="31">
        <v>1</v>
      </c>
      <c r="Y184" s="27" t="s">
        <v>90</v>
      </c>
      <c r="Z184" s="27" t="s">
        <v>90</v>
      </c>
      <c r="AA184" s="31" t="s">
        <v>90</v>
      </c>
      <c r="AB184" s="31" t="s">
        <v>90</v>
      </c>
      <c r="AC184" s="27" t="s">
        <v>90</v>
      </c>
    </row>
    <row r="185" spans="1:29">
      <c r="A185" s="27" t="s">
        <v>112</v>
      </c>
      <c r="B185" s="27" t="s">
        <v>43</v>
      </c>
      <c r="C185" s="27" t="s">
        <v>45</v>
      </c>
      <c r="D185" s="27" t="s">
        <v>302</v>
      </c>
      <c r="E185" s="27" t="s">
        <v>813</v>
      </c>
      <c r="F185" s="27" t="s">
        <v>1319</v>
      </c>
      <c r="G185" s="27" t="s">
        <v>90</v>
      </c>
      <c r="H185" s="27" t="s">
        <v>1652</v>
      </c>
      <c r="I185" s="30">
        <v>51820927.27177202</v>
      </c>
      <c r="J185" s="27" t="s">
        <v>108</v>
      </c>
      <c r="K185" s="30">
        <v>67367205.45330362</v>
      </c>
      <c r="L185" s="27" t="s">
        <v>1652</v>
      </c>
      <c r="M185" s="30">
        <v>51820927.27177202</v>
      </c>
      <c r="N185" s="27" t="s">
        <v>108</v>
      </c>
      <c r="O185" s="30">
        <v>67367205.45330362</v>
      </c>
      <c r="P185" s="30">
        <v>51820927.27177202</v>
      </c>
      <c r="Q185" s="30">
        <v>0</v>
      </c>
      <c r="R185" s="30">
        <v>0</v>
      </c>
      <c r="S185" s="31">
        <v>0</v>
      </c>
      <c r="T185" s="27" t="s">
        <v>17</v>
      </c>
      <c r="U185" s="27" t="s">
        <v>90</v>
      </c>
      <c r="V185" s="27" t="s">
        <v>1666</v>
      </c>
      <c r="W185" s="31">
        <v>0.1259144541655908</v>
      </c>
      <c r="X185" s="31">
        <v>1</v>
      </c>
      <c r="Y185" s="27" t="s">
        <v>90</v>
      </c>
      <c r="Z185" s="27" t="s">
        <v>90</v>
      </c>
      <c r="AA185" s="31" t="s">
        <v>90</v>
      </c>
      <c r="AB185" s="31" t="s">
        <v>90</v>
      </c>
      <c r="AC185" s="27" t="s">
        <v>90</v>
      </c>
    </row>
    <row r="186" spans="1:29">
      <c r="A186" s="27" t="s">
        <v>112</v>
      </c>
      <c r="B186" s="27" t="s">
        <v>43</v>
      </c>
      <c r="C186" s="27" t="s">
        <v>45</v>
      </c>
      <c r="D186" s="27" t="s">
        <v>303</v>
      </c>
      <c r="E186" s="27" t="s">
        <v>814</v>
      </c>
      <c r="F186" s="27" t="s">
        <v>1320</v>
      </c>
      <c r="G186" s="27" t="s">
        <v>90</v>
      </c>
      <c r="H186" s="27" t="s">
        <v>1652</v>
      </c>
      <c r="I186" s="30">
        <v>217958750.9205142</v>
      </c>
      <c r="J186" s="27" t="s">
        <v>108</v>
      </c>
      <c r="K186" s="30">
        <v>283346376.19666845</v>
      </c>
      <c r="L186" s="27" t="s">
        <v>1652</v>
      </c>
      <c r="M186" s="30">
        <v>217958750.9205142</v>
      </c>
      <c r="N186" s="27" t="s">
        <v>108</v>
      </c>
      <c r="O186" s="30">
        <v>283346376.19666845</v>
      </c>
      <c r="P186" s="30">
        <v>217958750.9205142</v>
      </c>
      <c r="Q186" s="30">
        <v>0</v>
      </c>
      <c r="R186" s="30">
        <v>0</v>
      </c>
      <c r="S186" s="31">
        <v>0</v>
      </c>
      <c r="T186" s="27" t="s">
        <v>17</v>
      </c>
      <c r="U186" s="27" t="s">
        <v>90</v>
      </c>
      <c r="V186" s="27" t="s">
        <v>1666</v>
      </c>
      <c r="W186" s="31">
        <v>0.1259144541655908</v>
      </c>
      <c r="X186" s="31">
        <v>1</v>
      </c>
      <c r="Y186" s="27" t="s">
        <v>90</v>
      </c>
      <c r="Z186" s="27" t="s">
        <v>90</v>
      </c>
      <c r="AA186" s="31" t="s">
        <v>90</v>
      </c>
      <c r="AB186" s="31" t="s">
        <v>90</v>
      </c>
      <c r="AC186" s="27" t="s">
        <v>90</v>
      </c>
    </row>
    <row r="187" spans="1:29">
      <c r="A187" s="27" t="s">
        <v>112</v>
      </c>
      <c r="B187" s="27" t="s">
        <v>43</v>
      </c>
      <c r="C187" s="27" t="s">
        <v>45</v>
      </c>
      <c r="D187" s="27" t="s">
        <v>304</v>
      </c>
      <c r="E187" s="27" t="s">
        <v>815</v>
      </c>
      <c r="F187" s="27" t="s">
        <v>1321</v>
      </c>
      <c r="G187" s="27" t="s">
        <v>90</v>
      </c>
      <c r="H187" s="27" t="s">
        <v>1652</v>
      </c>
      <c r="I187" s="30">
        <v>207157830.39529684</v>
      </c>
      <c r="J187" s="27" t="s">
        <v>108</v>
      </c>
      <c r="K187" s="30">
        <v>269305179.51388592</v>
      </c>
      <c r="L187" s="27" t="s">
        <v>1652</v>
      </c>
      <c r="M187" s="30">
        <v>207157830.39529684</v>
      </c>
      <c r="N187" s="27" t="s">
        <v>108</v>
      </c>
      <c r="O187" s="30">
        <v>269305179.51388592</v>
      </c>
      <c r="P187" s="30">
        <v>207157830.39529684</v>
      </c>
      <c r="Q187" s="30">
        <v>0</v>
      </c>
      <c r="R187" s="30">
        <v>0</v>
      </c>
      <c r="S187" s="31">
        <v>0</v>
      </c>
      <c r="T187" s="27" t="s">
        <v>17</v>
      </c>
      <c r="U187" s="27" t="s">
        <v>90</v>
      </c>
      <c r="V187" s="27" t="s">
        <v>1666</v>
      </c>
      <c r="W187" s="31">
        <v>0.1259144541655908</v>
      </c>
      <c r="X187" s="31">
        <v>1</v>
      </c>
      <c r="Y187" s="27" t="s">
        <v>90</v>
      </c>
      <c r="Z187" s="27" t="s">
        <v>90</v>
      </c>
      <c r="AA187" s="31" t="s">
        <v>90</v>
      </c>
      <c r="AB187" s="31" t="s">
        <v>90</v>
      </c>
      <c r="AC187" s="27" t="s">
        <v>90</v>
      </c>
    </row>
    <row r="188" spans="1:29">
      <c r="A188" s="27" t="s">
        <v>112</v>
      </c>
      <c r="B188" s="27" t="s">
        <v>43</v>
      </c>
      <c r="C188" s="27" t="s">
        <v>45</v>
      </c>
      <c r="D188" s="27" t="s">
        <v>305</v>
      </c>
      <c r="E188" s="27" t="s">
        <v>816</v>
      </c>
      <c r="F188" s="27" t="s">
        <v>1322</v>
      </c>
      <c r="G188" s="27" t="s">
        <v>90</v>
      </c>
      <c r="H188" s="27" t="s">
        <v>1652</v>
      </c>
      <c r="I188" s="30">
        <v>196446039.12556297</v>
      </c>
      <c r="J188" s="27" t="s">
        <v>108</v>
      </c>
      <c r="K188" s="30">
        <v>255379850.86323187</v>
      </c>
      <c r="L188" s="27" t="s">
        <v>1652</v>
      </c>
      <c r="M188" s="30">
        <v>196446039.12556297</v>
      </c>
      <c r="N188" s="27" t="s">
        <v>108</v>
      </c>
      <c r="O188" s="30">
        <v>255379850.86323187</v>
      </c>
      <c r="P188" s="30">
        <v>196446039.12556297</v>
      </c>
      <c r="Q188" s="30">
        <v>0</v>
      </c>
      <c r="R188" s="30">
        <v>0</v>
      </c>
      <c r="S188" s="31">
        <v>0</v>
      </c>
      <c r="T188" s="27" t="s">
        <v>17</v>
      </c>
      <c r="U188" s="27" t="s">
        <v>90</v>
      </c>
      <c r="V188" s="27" t="s">
        <v>1666</v>
      </c>
      <c r="W188" s="31">
        <v>0.1259144541655908</v>
      </c>
      <c r="X188" s="31">
        <v>1</v>
      </c>
      <c r="Y188" s="27" t="s">
        <v>90</v>
      </c>
      <c r="Z188" s="27" t="s">
        <v>90</v>
      </c>
      <c r="AA188" s="31" t="s">
        <v>90</v>
      </c>
      <c r="AB188" s="31" t="s">
        <v>90</v>
      </c>
      <c r="AC188" s="27" t="s">
        <v>90</v>
      </c>
    </row>
    <row r="189" spans="1:29">
      <c r="A189" s="27" t="s">
        <v>112</v>
      </c>
      <c r="B189" s="27" t="s">
        <v>43</v>
      </c>
      <c r="C189" s="27" t="s">
        <v>45</v>
      </c>
      <c r="D189" s="27" t="s">
        <v>306</v>
      </c>
      <c r="E189" s="27" t="s">
        <v>817</v>
      </c>
      <c r="F189" s="27" t="s">
        <v>1323</v>
      </c>
      <c r="G189" s="27" t="s">
        <v>90</v>
      </c>
      <c r="H189" s="27" t="s">
        <v>1652</v>
      </c>
      <c r="I189" s="30">
        <v>243671954.81846192</v>
      </c>
      <c r="J189" s="27" t="s">
        <v>108</v>
      </c>
      <c r="K189" s="30">
        <v>316773541.26400054</v>
      </c>
      <c r="L189" s="27" t="s">
        <v>1652</v>
      </c>
      <c r="M189" s="30">
        <v>243671954.81846192</v>
      </c>
      <c r="N189" s="27" t="s">
        <v>108</v>
      </c>
      <c r="O189" s="30">
        <v>316773541.26400054</v>
      </c>
      <c r="P189" s="30">
        <v>243671954.81846192</v>
      </c>
      <c r="Q189" s="30">
        <v>0</v>
      </c>
      <c r="R189" s="30">
        <v>0</v>
      </c>
      <c r="S189" s="31">
        <v>0</v>
      </c>
      <c r="T189" s="27" t="s">
        <v>17</v>
      </c>
      <c r="U189" s="27" t="s">
        <v>90</v>
      </c>
      <c r="V189" s="27" t="s">
        <v>1666</v>
      </c>
      <c r="W189" s="31">
        <v>0.1259144541655908</v>
      </c>
      <c r="X189" s="31">
        <v>1</v>
      </c>
      <c r="Y189" s="27" t="s">
        <v>90</v>
      </c>
      <c r="Z189" s="27" t="s">
        <v>90</v>
      </c>
      <c r="AA189" s="31" t="s">
        <v>90</v>
      </c>
      <c r="AB189" s="31" t="s">
        <v>90</v>
      </c>
      <c r="AC189" s="27" t="s">
        <v>90</v>
      </c>
    </row>
    <row r="190" spans="1:29">
      <c r="A190" s="27" t="s">
        <v>112</v>
      </c>
      <c r="B190" s="27" t="s">
        <v>43</v>
      </c>
      <c r="C190" s="27" t="s">
        <v>45</v>
      </c>
      <c r="D190" s="27" t="s">
        <v>307</v>
      </c>
      <c r="E190" s="27" t="s">
        <v>818</v>
      </c>
      <c r="F190" s="27" t="s">
        <v>1324</v>
      </c>
      <c r="G190" s="27" t="s">
        <v>90</v>
      </c>
      <c r="H190" s="27" t="s">
        <v>1652</v>
      </c>
      <c r="I190" s="30">
        <v>357646350.95256287</v>
      </c>
      <c r="J190" s="27" t="s">
        <v>108</v>
      </c>
      <c r="K190" s="30">
        <v>464940256.23833179</v>
      </c>
      <c r="L190" s="27" t="s">
        <v>1652</v>
      </c>
      <c r="M190" s="30">
        <v>357646350.95256287</v>
      </c>
      <c r="N190" s="27" t="s">
        <v>108</v>
      </c>
      <c r="O190" s="30">
        <v>464940256.23833179</v>
      </c>
      <c r="P190" s="30">
        <v>357646350.95256287</v>
      </c>
      <c r="Q190" s="30">
        <v>0</v>
      </c>
      <c r="R190" s="30">
        <v>0</v>
      </c>
      <c r="S190" s="31">
        <v>0</v>
      </c>
      <c r="T190" s="27" t="s">
        <v>17</v>
      </c>
      <c r="U190" s="27" t="s">
        <v>90</v>
      </c>
      <c r="V190" s="27" t="s">
        <v>1666</v>
      </c>
      <c r="W190" s="31">
        <v>0.1259144541655908</v>
      </c>
      <c r="X190" s="31">
        <v>1</v>
      </c>
      <c r="Y190" s="27" t="s">
        <v>90</v>
      </c>
      <c r="Z190" s="27" t="s">
        <v>90</v>
      </c>
      <c r="AA190" s="31" t="s">
        <v>90</v>
      </c>
      <c r="AB190" s="31" t="s">
        <v>90</v>
      </c>
      <c r="AC190" s="27" t="s">
        <v>90</v>
      </c>
    </row>
    <row r="191" spans="1:29">
      <c r="A191" s="27" t="s">
        <v>112</v>
      </c>
      <c r="B191" s="27" t="s">
        <v>43</v>
      </c>
      <c r="C191" s="27" t="s">
        <v>45</v>
      </c>
      <c r="D191" s="27" t="s">
        <v>308</v>
      </c>
      <c r="E191" s="27" t="s">
        <v>819</v>
      </c>
      <c r="F191" s="27" t="s">
        <v>1325</v>
      </c>
      <c r="G191" s="27" t="s">
        <v>90</v>
      </c>
      <c r="H191" s="27" t="s">
        <v>1652</v>
      </c>
      <c r="I191" s="30">
        <v>115122708.3184779</v>
      </c>
      <c r="J191" s="27" t="s">
        <v>108</v>
      </c>
      <c r="K191" s="30">
        <v>149659520.81402126</v>
      </c>
      <c r="L191" s="27" t="s">
        <v>1652</v>
      </c>
      <c r="M191" s="30">
        <v>115122708.3184779</v>
      </c>
      <c r="N191" s="27" t="s">
        <v>108</v>
      </c>
      <c r="O191" s="30">
        <v>149659520.81402126</v>
      </c>
      <c r="P191" s="30">
        <v>115122708.3184779</v>
      </c>
      <c r="Q191" s="30">
        <v>0</v>
      </c>
      <c r="R191" s="30">
        <v>0</v>
      </c>
      <c r="S191" s="31">
        <v>0</v>
      </c>
      <c r="T191" s="27" t="s">
        <v>17</v>
      </c>
      <c r="U191" s="27" t="s">
        <v>90</v>
      </c>
      <c r="V191" s="27" t="s">
        <v>1666</v>
      </c>
      <c r="W191" s="31">
        <v>0.1259144541655908</v>
      </c>
      <c r="X191" s="31">
        <v>1</v>
      </c>
      <c r="Y191" s="27" t="s">
        <v>90</v>
      </c>
      <c r="Z191" s="27" t="s">
        <v>90</v>
      </c>
      <c r="AA191" s="31" t="s">
        <v>90</v>
      </c>
      <c r="AB191" s="31" t="s">
        <v>90</v>
      </c>
      <c r="AC191" s="27" t="s">
        <v>90</v>
      </c>
    </row>
    <row r="192" spans="1:29">
      <c r="A192" s="27" t="s">
        <v>112</v>
      </c>
      <c r="B192" s="27" t="s">
        <v>43</v>
      </c>
      <c r="C192" s="27" t="s">
        <v>45</v>
      </c>
      <c r="D192" s="27" t="s">
        <v>309</v>
      </c>
      <c r="E192" s="27" t="s">
        <v>820</v>
      </c>
      <c r="F192" s="27" t="s">
        <v>1326</v>
      </c>
      <c r="G192" s="27" t="s">
        <v>90</v>
      </c>
      <c r="H192" s="27" t="s">
        <v>1652</v>
      </c>
      <c r="I192" s="30">
        <v>54773022.349297218</v>
      </c>
      <c r="J192" s="27" t="s">
        <v>108</v>
      </c>
      <c r="K192" s="30">
        <v>71204929.054086387</v>
      </c>
      <c r="L192" s="27" t="s">
        <v>1652</v>
      </c>
      <c r="M192" s="30">
        <v>54773022.349297218</v>
      </c>
      <c r="N192" s="27" t="s">
        <v>108</v>
      </c>
      <c r="O192" s="30">
        <v>71204929.054086387</v>
      </c>
      <c r="P192" s="30">
        <v>54773022.349297218</v>
      </c>
      <c r="Q192" s="30">
        <v>0</v>
      </c>
      <c r="R192" s="30">
        <v>0</v>
      </c>
      <c r="S192" s="31">
        <v>0</v>
      </c>
      <c r="T192" s="27" t="s">
        <v>17</v>
      </c>
      <c r="U192" s="27" t="s">
        <v>90</v>
      </c>
      <c r="V192" s="27" t="s">
        <v>1666</v>
      </c>
      <c r="W192" s="31">
        <v>0.1259144541655908</v>
      </c>
      <c r="X192" s="31">
        <v>1</v>
      </c>
      <c r="Y192" s="27" t="s">
        <v>90</v>
      </c>
      <c r="Z192" s="27" t="s">
        <v>90</v>
      </c>
      <c r="AA192" s="31" t="s">
        <v>90</v>
      </c>
      <c r="AB192" s="31" t="s">
        <v>90</v>
      </c>
      <c r="AC192" s="27" t="s">
        <v>90</v>
      </c>
    </row>
    <row r="193" spans="1:29">
      <c r="A193" s="27" t="s">
        <v>112</v>
      </c>
      <c r="B193" s="27" t="s">
        <v>43</v>
      </c>
      <c r="C193" s="27" t="s">
        <v>45</v>
      </c>
      <c r="D193" s="27" t="s">
        <v>310</v>
      </c>
      <c r="E193" s="27" t="s">
        <v>821</v>
      </c>
      <c r="F193" s="27" t="s">
        <v>1327</v>
      </c>
      <c r="G193" s="27" t="s">
        <v>90</v>
      </c>
      <c r="H193" s="27" t="s">
        <v>1652</v>
      </c>
      <c r="I193" s="30">
        <v>224222715.36094069</v>
      </c>
      <c r="J193" s="27" t="s">
        <v>108</v>
      </c>
      <c r="K193" s="30">
        <v>291489529.9692229</v>
      </c>
      <c r="L193" s="27" t="s">
        <v>1652</v>
      </c>
      <c r="M193" s="30">
        <v>224222715.36094069</v>
      </c>
      <c r="N193" s="27" t="s">
        <v>108</v>
      </c>
      <c r="O193" s="30">
        <v>291489529.9692229</v>
      </c>
      <c r="P193" s="30">
        <v>224222715.36094069</v>
      </c>
      <c r="Q193" s="30">
        <v>0</v>
      </c>
      <c r="R193" s="30">
        <v>0</v>
      </c>
      <c r="S193" s="31">
        <v>0</v>
      </c>
      <c r="T193" s="27" t="s">
        <v>17</v>
      </c>
      <c r="U193" s="27" t="s">
        <v>90</v>
      </c>
      <c r="V193" s="27" t="s">
        <v>1666</v>
      </c>
      <c r="W193" s="31">
        <v>0.1259144541655908</v>
      </c>
      <c r="X193" s="31">
        <v>1</v>
      </c>
      <c r="Y193" s="27" t="s">
        <v>90</v>
      </c>
      <c r="Z193" s="27" t="s">
        <v>90</v>
      </c>
      <c r="AA193" s="31" t="s">
        <v>90</v>
      </c>
      <c r="AB193" s="31" t="s">
        <v>90</v>
      </c>
      <c r="AC193" s="27" t="s">
        <v>90</v>
      </c>
    </row>
    <row r="194" spans="1:29">
      <c r="A194" s="27" t="s">
        <v>112</v>
      </c>
      <c r="B194" s="27" t="s">
        <v>43</v>
      </c>
      <c r="C194" s="27" t="s">
        <v>45</v>
      </c>
      <c r="D194" s="27" t="s">
        <v>311</v>
      </c>
      <c r="E194" s="27" t="s">
        <v>822</v>
      </c>
      <c r="F194" s="27" t="s">
        <v>1328</v>
      </c>
      <c r="G194" s="27" t="s">
        <v>90</v>
      </c>
      <c r="H194" s="27" t="s">
        <v>1652</v>
      </c>
      <c r="I194" s="30">
        <v>39501632.691269346</v>
      </c>
      <c r="J194" s="27" t="s">
        <v>108</v>
      </c>
      <c r="K194" s="30">
        <v>51352122.498650149</v>
      </c>
      <c r="L194" s="27" t="s">
        <v>1652</v>
      </c>
      <c r="M194" s="30">
        <v>39501632.691269346</v>
      </c>
      <c r="N194" s="27" t="s">
        <v>108</v>
      </c>
      <c r="O194" s="30">
        <v>51352122.498650149</v>
      </c>
      <c r="P194" s="30">
        <v>39501632.691269346</v>
      </c>
      <c r="Q194" s="30">
        <v>0</v>
      </c>
      <c r="R194" s="30">
        <v>0</v>
      </c>
      <c r="S194" s="31">
        <v>0</v>
      </c>
      <c r="T194" s="27" t="s">
        <v>17</v>
      </c>
      <c r="U194" s="27" t="s">
        <v>90</v>
      </c>
      <c r="V194" s="27" t="s">
        <v>1666</v>
      </c>
      <c r="W194" s="31">
        <v>0.1259144541655908</v>
      </c>
      <c r="X194" s="31">
        <v>1</v>
      </c>
      <c r="Y194" s="27" t="s">
        <v>90</v>
      </c>
      <c r="Z194" s="27" t="s">
        <v>90</v>
      </c>
      <c r="AA194" s="31" t="s">
        <v>90</v>
      </c>
      <c r="AB194" s="31" t="s">
        <v>90</v>
      </c>
      <c r="AC194" s="27" t="s">
        <v>90</v>
      </c>
    </row>
    <row r="195" spans="1:29">
      <c r="A195" s="27" t="s">
        <v>112</v>
      </c>
      <c r="B195" s="27" t="s">
        <v>43</v>
      </c>
      <c r="C195" s="27" t="s">
        <v>45</v>
      </c>
      <c r="D195" s="27" t="s">
        <v>312</v>
      </c>
      <c r="E195" s="27" t="s">
        <v>823</v>
      </c>
      <c r="F195" s="27" t="s">
        <v>1329</v>
      </c>
      <c r="G195" s="27" t="s">
        <v>90</v>
      </c>
      <c r="H195" s="27" t="s">
        <v>1652</v>
      </c>
      <c r="I195" s="30">
        <v>70547542.408869937</v>
      </c>
      <c r="J195" s="27" t="s">
        <v>108</v>
      </c>
      <c r="K195" s="30">
        <v>91711805.131530926</v>
      </c>
      <c r="L195" s="27" t="s">
        <v>1652</v>
      </c>
      <c r="M195" s="30">
        <v>70547542.408869937</v>
      </c>
      <c r="N195" s="27" t="s">
        <v>108</v>
      </c>
      <c r="O195" s="30">
        <v>91711805.131530926</v>
      </c>
      <c r="P195" s="30">
        <v>70547542.408869937</v>
      </c>
      <c r="Q195" s="30">
        <v>0</v>
      </c>
      <c r="R195" s="30">
        <v>0</v>
      </c>
      <c r="S195" s="31">
        <v>0</v>
      </c>
      <c r="T195" s="27" t="s">
        <v>17</v>
      </c>
      <c r="U195" s="27" t="s">
        <v>90</v>
      </c>
      <c r="V195" s="27" t="s">
        <v>1666</v>
      </c>
      <c r="W195" s="31">
        <v>0.1259144541655908</v>
      </c>
      <c r="X195" s="31">
        <v>1</v>
      </c>
      <c r="Y195" s="27" t="s">
        <v>90</v>
      </c>
      <c r="Z195" s="27" t="s">
        <v>90</v>
      </c>
      <c r="AA195" s="31" t="s">
        <v>90</v>
      </c>
      <c r="AB195" s="31" t="s">
        <v>90</v>
      </c>
      <c r="AC195" s="27" t="s">
        <v>90</v>
      </c>
    </row>
    <row r="196" spans="1:29">
      <c r="A196" s="27" t="s">
        <v>112</v>
      </c>
      <c r="B196" s="27" t="s">
        <v>43</v>
      </c>
      <c r="C196" s="27" t="s">
        <v>45</v>
      </c>
      <c r="D196" s="27" t="s">
        <v>313</v>
      </c>
      <c r="E196" s="27" t="s">
        <v>824</v>
      </c>
      <c r="F196" s="27" t="s">
        <v>1330</v>
      </c>
      <c r="G196" s="27" t="s">
        <v>90</v>
      </c>
      <c r="H196" s="27" t="s">
        <v>1652</v>
      </c>
      <c r="I196" s="30">
        <v>564886770.2996875</v>
      </c>
      <c r="J196" s="27" t="s">
        <v>108</v>
      </c>
      <c r="K196" s="30">
        <v>734352801.38959384</v>
      </c>
      <c r="L196" s="27" t="s">
        <v>1652</v>
      </c>
      <c r="M196" s="30">
        <v>564886770.2996875</v>
      </c>
      <c r="N196" s="27" t="s">
        <v>108</v>
      </c>
      <c r="O196" s="30">
        <v>734352801.38959384</v>
      </c>
      <c r="P196" s="30">
        <v>564886770.2996875</v>
      </c>
      <c r="Q196" s="30">
        <v>0</v>
      </c>
      <c r="R196" s="30">
        <v>0</v>
      </c>
      <c r="S196" s="31">
        <v>0</v>
      </c>
      <c r="T196" s="27" t="s">
        <v>17</v>
      </c>
      <c r="U196" s="27" t="s">
        <v>90</v>
      </c>
      <c r="V196" s="27" t="s">
        <v>1666</v>
      </c>
      <c r="W196" s="31">
        <v>0.1259144541655908</v>
      </c>
      <c r="X196" s="31">
        <v>1</v>
      </c>
      <c r="Y196" s="27" t="s">
        <v>90</v>
      </c>
      <c r="Z196" s="27" t="s">
        <v>90</v>
      </c>
      <c r="AA196" s="31" t="s">
        <v>90</v>
      </c>
      <c r="AB196" s="31" t="s">
        <v>90</v>
      </c>
      <c r="AC196" s="27" t="s">
        <v>90</v>
      </c>
    </row>
    <row r="197" spans="1:29">
      <c r="A197" s="27" t="s">
        <v>112</v>
      </c>
      <c r="B197" s="27" t="s">
        <v>43</v>
      </c>
      <c r="C197" s="27" t="s">
        <v>45</v>
      </c>
      <c r="D197" s="27" t="s">
        <v>314</v>
      </c>
      <c r="E197" s="27" t="s">
        <v>825</v>
      </c>
      <c r="F197" s="27" t="s">
        <v>1331</v>
      </c>
      <c r="G197" s="27" t="s">
        <v>90</v>
      </c>
      <c r="H197" s="27" t="s">
        <v>1652</v>
      </c>
      <c r="I197" s="30">
        <v>159955126.48495775</v>
      </c>
      <c r="J197" s="27" t="s">
        <v>108</v>
      </c>
      <c r="K197" s="30">
        <v>207941664.4304451</v>
      </c>
      <c r="L197" s="27" t="s">
        <v>1652</v>
      </c>
      <c r="M197" s="30">
        <v>159955126.48495775</v>
      </c>
      <c r="N197" s="27" t="s">
        <v>108</v>
      </c>
      <c r="O197" s="30">
        <v>207941664.4304451</v>
      </c>
      <c r="P197" s="30">
        <v>159955126.48495775</v>
      </c>
      <c r="Q197" s="30">
        <v>0</v>
      </c>
      <c r="R197" s="30">
        <v>0</v>
      </c>
      <c r="S197" s="31">
        <v>0</v>
      </c>
      <c r="T197" s="27" t="s">
        <v>17</v>
      </c>
      <c r="U197" s="27" t="s">
        <v>90</v>
      </c>
      <c r="V197" s="27" t="s">
        <v>1666</v>
      </c>
      <c r="W197" s="31">
        <v>0.1259144541655908</v>
      </c>
      <c r="X197" s="31">
        <v>1</v>
      </c>
      <c r="Y197" s="27" t="s">
        <v>90</v>
      </c>
      <c r="Z197" s="27" t="s">
        <v>90</v>
      </c>
      <c r="AA197" s="31" t="s">
        <v>90</v>
      </c>
      <c r="AB197" s="31" t="s">
        <v>90</v>
      </c>
      <c r="AC197" s="27" t="s">
        <v>90</v>
      </c>
    </row>
    <row r="198" spans="1:29">
      <c r="A198" s="27" t="s">
        <v>112</v>
      </c>
      <c r="B198" s="27" t="s">
        <v>43</v>
      </c>
      <c r="C198" s="27" t="s">
        <v>45</v>
      </c>
      <c r="D198" s="27" t="s">
        <v>315</v>
      </c>
      <c r="E198" s="27" t="s">
        <v>826</v>
      </c>
      <c r="F198" s="27" t="s">
        <v>1332</v>
      </c>
      <c r="G198" s="27" t="s">
        <v>90</v>
      </c>
      <c r="H198" s="27" t="s">
        <v>1652</v>
      </c>
      <c r="I198" s="30">
        <v>1171996347.9322493</v>
      </c>
      <c r="J198" s="27" t="s">
        <v>108</v>
      </c>
      <c r="K198" s="30">
        <v>1523595252.3119242</v>
      </c>
      <c r="L198" s="27" t="s">
        <v>1652</v>
      </c>
      <c r="M198" s="30">
        <v>1171996347.9322493</v>
      </c>
      <c r="N198" s="27" t="s">
        <v>108</v>
      </c>
      <c r="O198" s="30">
        <v>1523595252.3119242</v>
      </c>
      <c r="P198" s="30">
        <v>1171996347.9322493</v>
      </c>
      <c r="Q198" s="30">
        <v>0</v>
      </c>
      <c r="R198" s="30">
        <v>0</v>
      </c>
      <c r="S198" s="31">
        <v>0</v>
      </c>
      <c r="T198" s="27" t="s">
        <v>17</v>
      </c>
      <c r="U198" s="27" t="s">
        <v>90</v>
      </c>
      <c r="V198" s="27" t="s">
        <v>1666</v>
      </c>
      <c r="W198" s="31">
        <v>0.1259144541655908</v>
      </c>
      <c r="X198" s="31">
        <v>1</v>
      </c>
      <c r="Y198" s="27" t="s">
        <v>90</v>
      </c>
      <c r="Z198" s="27" t="s">
        <v>90</v>
      </c>
      <c r="AA198" s="31" t="s">
        <v>90</v>
      </c>
      <c r="AB198" s="31" t="s">
        <v>90</v>
      </c>
      <c r="AC198" s="27" t="s">
        <v>90</v>
      </c>
    </row>
    <row r="199" spans="1:29">
      <c r="A199" s="27" t="s">
        <v>112</v>
      </c>
      <c r="B199" s="27" t="s">
        <v>43</v>
      </c>
      <c r="C199" s="27" t="s">
        <v>45</v>
      </c>
      <c r="D199" s="27" t="s">
        <v>316</v>
      </c>
      <c r="E199" s="27" t="s">
        <v>827</v>
      </c>
      <c r="F199" s="27" t="s">
        <v>1333</v>
      </c>
      <c r="G199" s="27" t="s">
        <v>90</v>
      </c>
      <c r="H199" s="27" t="s">
        <v>1652</v>
      </c>
      <c r="I199" s="30">
        <v>32653796.37282319</v>
      </c>
      <c r="J199" s="27" t="s">
        <v>108</v>
      </c>
      <c r="K199" s="30">
        <v>42449935.284670144</v>
      </c>
      <c r="L199" s="27" t="s">
        <v>1652</v>
      </c>
      <c r="M199" s="30">
        <v>32653796.37282319</v>
      </c>
      <c r="N199" s="27" t="s">
        <v>108</v>
      </c>
      <c r="O199" s="30">
        <v>42449935.284670144</v>
      </c>
      <c r="P199" s="30">
        <v>32653796.37282319</v>
      </c>
      <c r="Q199" s="30">
        <v>0</v>
      </c>
      <c r="R199" s="30">
        <v>0</v>
      </c>
      <c r="S199" s="31">
        <v>0</v>
      </c>
      <c r="T199" s="27" t="s">
        <v>17</v>
      </c>
      <c r="U199" s="27" t="s">
        <v>90</v>
      </c>
      <c r="V199" s="27" t="s">
        <v>1666</v>
      </c>
      <c r="W199" s="31">
        <v>0.1259144541655908</v>
      </c>
      <c r="X199" s="31">
        <v>1</v>
      </c>
      <c r="Y199" s="27" t="s">
        <v>90</v>
      </c>
      <c r="Z199" s="27" t="s">
        <v>90</v>
      </c>
      <c r="AA199" s="31" t="s">
        <v>90</v>
      </c>
      <c r="AB199" s="31" t="s">
        <v>90</v>
      </c>
      <c r="AC199" s="27" t="s">
        <v>90</v>
      </c>
    </row>
    <row r="200" spans="1:29">
      <c r="A200" s="27" t="s">
        <v>112</v>
      </c>
      <c r="B200" s="27" t="s">
        <v>43</v>
      </c>
      <c r="C200" s="27" t="s">
        <v>45</v>
      </c>
      <c r="D200" s="27" t="s">
        <v>317</v>
      </c>
      <c r="E200" s="27" t="s">
        <v>828</v>
      </c>
      <c r="F200" s="27" t="s">
        <v>1334</v>
      </c>
      <c r="G200" s="27" t="s">
        <v>90</v>
      </c>
      <c r="H200" s="27" t="s">
        <v>1652</v>
      </c>
      <c r="I200" s="30">
        <v>548534812.8574096</v>
      </c>
      <c r="J200" s="27" t="s">
        <v>108</v>
      </c>
      <c r="K200" s="30">
        <v>713095256.71463239</v>
      </c>
      <c r="L200" s="27" t="s">
        <v>1652</v>
      </c>
      <c r="M200" s="30">
        <v>548534812.8574096</v>
      </c>
      <c r="N200" s="27" t="s">
        <v>108</v>
      </c>
      <c r="O200" s="30">
        <v>713095256.71463239</v>
      </c>
      <c r="P200" s="30">
        <v>548534812.8574096</v>
      </c>
      <c r="Q200" s="30">
        <v>0</v>
      </c>
      <c r="R200" s="30">
        <v>0</v>
      </c>
      <c r="S200" s="31">
        <v>0</v>
      </c>
      <c r="T200" s="27" t="s">
        <v>17</v>
      </c>
      <c r="U200" s="27" t="s">
        <v>90</v>
      </c>
      <c r="V200" s="27" t="s">
        <v>1666</v>
      </c>
      <c r="W200" s="31">
        <v>0.1259144541655908</v>
      </c>
      <c r="X200" s="31">
        <v>1</v>
      </c>
      <c r="Y200" s="27" t="s">
        <v>90</v>
      </c>
      <c r="Z200" s="27" t="s">
        <v>90</v>
      </c>
      <c r="AA200" s="31" t="s">
        <v>90</v>
      </c>
      <c r="AB200" s="31" t="s">
        <v>90</v>
      </c>
      <c r="AC200" s="27" t="s">
        <v>90</v>
      </c>
    </row>
    <row r="201" spans="1:29">
      <c r="A201" s="27" t="s">
        <v>112</v>
      </c>
      <c r="B201" s="27" t="s">
        <v>43</v>
      </c>
      <c r="C201" s="27" t="s">
        <v>45</v>
      </c>
      <c r="D201" s="27" t="s">
        <v>318</v>
      </c>
      <c r="E201" s="27" t="s">
        <v>829</v>
      </c>
      <c r="F201" s="27" t="s">
        <v>1335</v>
      </c>
      <c r="G201" s="27" t="s">
        <v>90</v>
      </c>
      <c r="H201" s="27" t="s">
        <v>1652</v>
      </c>
      <c r="I201" s="30">
        <v>277866299.21351069</v>
      </c>
      <c r="J201" s="27" t="s">
        <v>108</v>
      </c>
      <c r="K201" s="30">
        <v>361226188.97756398</v>
      </c>
      <c r="L201" s="27" t="s">
        <v>1652</v>
      </c>
      <c r="M201" s="30">
        <v>277866299.21351069</v>
      </c>
      <c r="N201" s="27" t="s">
        <v>108</v>
      </c>
      <c r="O201" s="30">
        <v>361226188.97756398</v>
      </c>
      <c r="P201" s="30">
        <v>277866299.21351069</v>
      </c>
      <c r="Q201" s="30">
        <v>0</v>
      </c>
      <c r="R201" s="30">
        <v>0</v>
      </c>
      <c r="S201" s="31">
        <v>0</v>
      </c>
      <c r="T201" s="27" t="s">
        <v>17</v>
      </c>
      <c r="U201" s="27" t="s">
        <v>90</v>
      </c>
      <c r="V201" s="27" t="s">
        <v>1666</v>
      </c>
      <c r="W201" s="31">
        <v>0.1259144541655908</v>
      </c>
      <c r="X201" s="31">
        <v>1</v>
      </c>
      <c r="Y201" s="27" t="s">
        <v>90</v>
      </c>
      <c r="Z201" s="27" t="s">
        <v>90</v>
      </c>
      <c r="AA201" s="31" t="s">
        <v>90</v>
      </c>
      <c r="AB201" s="31" t="s">
        <v>90</v>
      </c>
      <c r="AC201" s="27" t="s">
        <v>90</v>
      </c>
    </row>
    <row r="202" spans="1:29">
      <c r="A202" s="27" t="s">
        <v>112</v>
      </c>
      <c r="B202" s="27" t="s">
        <v>43</v>
      </c>
      <c r="C202" s="27" t="s">
        <v>45</v>
      </c>
      <c r="D202" s="27" t="s">
        <v>319</v>
      </c>
      <c r="E202" s="27" t="s">
        <v>830</v>
      </c>
      <c r="F202" s="27" t="s">
        <v>1336</v>
      </c>
      <c r="G202" s="27" t="s">
        <v>90</v>
      </c>
      <c r="H202" s="27" t="s">
        <v>1652</v>
      </c>
      <c r="I202" s="30">
        <v>121287848.58498295</v>
      </c>
      <c r="J202" s="27" t="s">
        <v>108</v>
      </c>
      <c r="K202" s="30">
        <v>157674203.16047785</v>
      </c>
      <c r="L202" s="27" t="s">
        <v>1652</v>
      </c>
      <c r="M202" s="30">
        <v>121287848.58498295</v>
      </c>
      <c r="N202" s="27" t="s">
        <v>108</v>
      </c>
      <c r="O202" s="30">
        <v>157674203.16047785</v>
      </c>
      <c r="P202" s="30">
        <v>121287848.58498295</v>
      </c>
      <c r="Q202" s="30">
        <v>0</v>
      </c>
      <c r="R202" s="30">
        <v>0</v>
      </c>
      <c r="S202" s="31">
        <v>0</v>
      </c>
      <c r="T202" s="27" t="s">
        <v>17</v>
      </c>
      <c r="U202" s="27" t="s">
        <v>90</v>
      </c>
      <c r="V202" s="27" t="s">
        <v>1666</v>
      </c>
      <c r="W202" s="31">
        <v>0.1259144541655908</v>
      </c>
      <c r="X202" s="31">
        <v>1</v>
      </c>
      <c r="Y202" s="27" t="s">
        <v>90</v>
      </c>
      <c r="Z202" s="27" t="s">
        <v>90</v>
      </c>
      <c r="AA202" s="31" t="s">
        <v>90</v>
      </c>
      <c r="AB202" s="31" t="s">
        <v>90</v>
      </c>
      <c r="AC202" s="27" t="s">
        <v>90</v>
      </c>
    </row>
    <row r="203" spans="1:29">
      <c r="A203" s="27" t="s">
        <v>112</v>
      </c>
      <c r="B203" s="27" t="s">
        <v>43</v>
      </c>
      <c r="C203" s="27" t="s">
        <v>45</v>
      </c>
      <c r="D203" s="27" t="s">
        <v>320</v>
      </c>
      <c r="E203" s="27" t="s">
        <v>831</v>
      </c>
      <c r="F203" s="27" t="s">
        <v>1337</v>
      </c>
      <c r="G203" s="27" t="s">
        <v>90</v>
      </c>
      <c r="H203" s="27" t="s">
        <v>1652</v>
      </c>
      <c r="I203" s="30">
        <v>89511618.087039337</v>
      </c>
      <c r="J203" s="27" t="s">
        <v>108</v>
      </c>
      <c r="K203" s="30">
        <v>116365103.51315114</v>
      </c>
      <c r="L203" s="27" t="s">
        <v>1652</v>
      </c>
      <c r="M203" s="30">
        <v>89511618.087039337</v>
      </c>
      <c r="N203" s="27" t="s">
        <v>108</v>
      </c>
      <c r="O203" s="30">
        <v>116365103.51315114</v>
      </c>
      <c r="P203" s="30">
        <v>89511618.087039337</v>
      </c>
      <c r="Q203" s="30">
        <v>0</v>
      </c>
      <c r="R203" s="30">
        <v>0</v>
      </c>
      <c r="S203" s="31">
        <v>0</v>
      </c>
      <c r="T203" s="27" t="s">
        <v>17</v>
      </c>
      <c r="U203" s="27" t="s">
        <v>90</v>
      </c>
      <c r="V203" s="27" t="s">
        <v>1666</v>
      </c>
      <c r="W203" s="31">
        <v>0.1259144541655908</v>
      </c>
      <c r="X203" s="31">
        <v>1</v>
      </c>
      <c r="Y203" s="27" t="s">
        <v>90</v>
      </c>
      <c r="Z203" s="27" t="s">
        <v>90</v>
      </c>
      <c r="AA203" s="31" t="s">
        <v>90</v>
      </c>
      <c r="AB203" s="31" t="s">
        <v>90</v>
      </c>
      <c r="AC203" s="27" t="s">
        <v>90</v>
      </c>
    </row>
    <row r="204" spans="1:29">
      <c r="A204" s="27" t="s">
        <v>112</v>
      </c>
      <c r="B204" s="27" t="s">
        <v>43</v>
      </c>
      <c r="C204" s="27" t="s">
        <v>45</v>
      </c>
      <c r="D204" s="27" t="s">
        <v>321</v>
      </c>
      <c r="E204" s="27" t="s">
        <v>832</v>
      </c>
      <c r="F204" s="27" t="s">
        <v>1338</v>
      </c>
      <c r="G204" s="27" t="s">
        <v>90</v>
      </c>
      <c r="H204" s="27" t="s">
        <v>1652</v>
      </c>
      <c r="I204" s="30">
        <v>338815026.77496594</v>
      </c>
      <c r="J204" s="27" t="s">
        <v>108</v>
      </c>
      <c r="K204" s="30">
        <v>440459534.80745572</v>
      </c>
      <c r="L204" s="27" t="s">
        <v>1652</v>
      </c>
      <c r="M204" s="30">
        <v>338815026.77496594</v>
      </c>
      <c r="N204" s="27" t="s">
        <v>108</v>
      </c>
      <c r="O204" s="30">
        <v>440459534.80745572</v>
      </c>
      <c r="P204" s="30">
        <v>338815026.77496594</v>
      </c>
      <c r="Q204" s="30">
        <v>0</v>
      </c>
      <c r="R204" s="30">
        <v>0</v>
      </c>
      <c r="S204" s="31">
        <v>0</v>
      </c>
      <c r="T204" s="27" t="s">
        <v>17</v>
      </c>
      <c r="U204" s="27" t="s">
        <v>90</v>
      </c>
      <c r="V204" s="27" t="s">
        <v>1666</v>
      </c>
      <c r="W204" s="31">
        <v>0.1259144541655908</v>
      </c>
      <c r="X204" s="31">
        <v>1</v>
      </c>
      <c r="Y204" s="27" t="s">
        <v>90</v>
      </c>
      <c r="Z204" s="27" t="s">
        <v>90</v>
      </c>
      <c r="AA204" s="31" t="s">
        <v>90</v>
      </c>
      <c r="AB204" s="31" t="s">
        <v>90</v>
      </c>
      <c r="AC204" s="27" t="s">
        <v>90</v>
      </c>
    </row>
    <row r="205" spans="1:29">
      <c r="A205" s="27" t="s">
        <v>112</v>
      </c>
      <c r="B205" s="27" t="s">
        <v>43</v>
      </c>
      <c r="C205" s="27" t="s">
        <v>45</v>
      </c>
      <c r="D205" s="27" t="s">
        <v>322</v>
      </c>
      <c r="E205" s="27" t="s">
        <v>833</v>
      </c>
      <c r="F205" s="27" t="s">
        <v>1339</v>
      </c>
      <c r="G205" s="27" t="s">
        <v>90</v>
      </c>
      <c r="H205" s="27" t="s">
        <v>1652</v>
      </c>
      <c r="I205" s="30">
        <v>66654909.130389489</v>
      </c>
      <c r="J205" s="27" t="s">
        <v>108</v>
      </c>
      <c r="K205" s="30">
        <v>86651381.869506344</v>
      </c>
      <c r="L205" s="27" t="s">
        <v>1652</v>
      </c>
      <c r="M205" s="30">
        <v>66654909.130389489</v>
      </c>
      <c r="N205" s="27" t="s">
        <v>108</v>
      </c>
      <c r="O205" s="30">
        <v>86651381.869506344</v>
      </c>
      <c r="P205" s="30">
        <v>66654909.130389489</v>
      </c>
      <c r="Q205" s="30">
        <v>0</v>
      </c>
      <c r="R205" s="30">
        <v>0</v>
      </c>
      <c r="S205" s="31">
        <v>0</v>
      </c>
      <c r="T205" s="27" t="s">
        <v>17</v>
      </c>
      <c r="U205" s="27" t="s">
        <v>90</v>
      </c>
      <c r="V205" s="27" t="s">
        <v>1666</v>
      </c>
      <c r="W205" s="31">
        <v>0.1259144541655908</v>
      </c>
      <c r="X205" s="31">
        <v>1</v>
      </c>
      <c r="Y205" s="27" t="s">
        <v>90</v>
      </c>
      <c r="Z205" s="27" t="s">
        <v>90</v>
      </c>
      <c r="AA205" s="31" t="s">
        <v>90</v>
      </c>
      <c r="AB205" s="31" t="s">
        <v>90</v>
      </c>
      <c r="AC205" s="27" t="s">
        <v>90</v>
      </c>
    </row>
    <row r="206" spans="1:29">
      <c r="A206" s="27" t="s">
        <v>112</v>
      </c>
      <c r="B206" s="27" t="s">
        <v>43</v>
      </c>
      <c r="C206" s="27" t="s">
        <v>45</v>
      </c>
      <c r="D206" s="27" t="s">
        <v>323</v>
      </c>
      <c r="E206" s="27" t="s">
        <v>834</v>
      </c>
      <c r="F206" s="27" t="s">
        <v>1340</v>
      </c>
      <c r="G206" s="27" t="s">
        <v>90</v>
      </c>
      <c r="H206" s="27" t="s">
        <v>1652</v>
      </c>
      <c r="I206" s="30">
        <v>243206312.96656087</v>
      </c>
      <c r="J206" s="27" t="s">
        <v>108</v>
      </c>
      <c r="K206" s="30">
        <v>316168206.85652918</v>
      </c>
      <c r="L206" s="27" t="s">
        <v>1652</v>
      </c>
      <c r="M206" s="30">
        <v>243206312.96656087</v>
      </c>
      <c r="N206" s="27" t="s">
        <v>108</v>
      </c>
      <c r="O206" s="30">
        <v>316168206.85652918</v>
      </c>
      <c r="P206" s="30">
        <v>243206312.96656087</v>
      </c>
      <c r="Q206" s="30">
        <v>0</v>
      </c>
      <c r="R206" s="30">
        <v>0</v>
      </c>
      <c r="S206" s="31">
        <v>0</v>
      </c>
      <c r="T206" s="27" t="s">
        <v>17</v>
      </c>
      <c r="U206" s="27" t="s">
        <v>90</v>
      </c>
      <c r="V206" s="27" t="s">
        <v>1666</v>
      </c>
      <c r="W206" s="31">
        <v>0.1259144541655908</v>
      </c>
      <c r="X206" s="31">
        <v>1</v>
      </c>
      <c r="Y206" s="27" t="s">
        <v>90</v>
      </c>
      <c r="Z206" s="27" t="s">
        <v>90</v>
      </c>
      <c r="AA206" s="31" t="s">
        <v>90</v>
      </c>
      <c r="AB206" s="31" t="s">
        <v>90</v>
      </c>
      <c r="AC206" s="27" t="s">
        <v>90</v>
      </c>
    </row>
    <row r="207" spans="1:29">
      <c r="A207" s="27" t="s">
        <v>112</v>
      </c>
      <c r="B207" s="27" t="s">
        <v>43</v>
      </c>
      <c r="C207" s="27" t="s">
        <v>45</v>
      </c>
      <c r="D207" s="27" t="s">
        <v>324</v>
      </c>
      <c r="E207" s="27" t="s">
        <v>835</v>
      </c>
      <c r="F207" s="27" t="s">
        <v>1341</v>
      </c>
      <c r="G207" s="27" t="s">
        <v>90</v>
      </c>
      <c r="H207" s="27" t="s">
        <v>1652</v>
      </c>
      <c r="I207" s="30">
        <v>20188724.01905898</v>
      </c>
      <c r="J207" s="27" t="s">
        <v>108</v>
      </c>
      <c r="K207" s="30">
        <v>26245341.22477667</v>
      </c>
      <c r="L207" s="27" t="s">
        <v>1652</v>
      </c>
      <c r="M207" s="30">
        <v>20188724.01905898</v>
      </c>
      <c r="N207" s="27" t="s">
        <v>108</v>
      </c>
      <c r="O207" s="30">
        <v>26245341.22477667</v>
      </c>
      <c r="P207" s="30">
        <v>20188724.01905898</v>
      </c>
      <c r="Q207" s="30">
        <v>0</v>
      </c>
      <c r="R207" s="30">
        <v>0</v>
      </c>
      <c r="S207" s="31">
        <v>0</v>
      </c>
      <c r="T207" s="27" t="s">
        <v>17</v>
      </c>
      <c r="U207" s="27" t="s">
        <v>90</v>
      </c>
      <c r="V207" s="27" t="s">
        <v>1666</v>
      </c>
      <c r="W207" s="31">
        <v>0.1259144541655908</v>
      </c>
      <c r="X207" s="31">
        <v>1</v>
      </c>
      <c r="Y207" s="27" t="s">
        <v>90</v>
      </c>
      <c r="Z207" s="27" t="s">
        <v>90</v>
      </c>
      <c r="AA207" s="31" t="s">
        <v>90</v>
      </c>
      <c r="AB207" s="31" t="s">
        <v>90</v>
      </c>
      <c r="AC207" s="27" t="s">
        <v>90</v>
      </c>
    </row>
    <row r="208" spans="1:29">
      <c r="A208" s="27" t="s">
        <v>112</v>
      </c>
      <c r="B208" s="27" t="s">
        <v>43</v>
      </c>
      <c r="C208" s="27" t="s">
        <v>45</v>
      </c>
      <c r="D208" s="27" t="s">
        <v>325</v>
      </c>
      <c r="E208" s="27" t="s">
        <v>836</v>
      </c>
      <c r="F208" s="27" t="s">
        <v>1342</v>
      </c>
      <c r="G208" s="27" t="s">
        <v>90</v>
      </c>
      <c r="H208" s="27" t="s">
        <v>1652</v>
      </c>
      <c r="I208" s="30">
        <v>39938278.919879377</v>
      </c>
      <c r="J208" s="27" t="s">
        <v>108</v>
      </c>
      <c r="K208" s="30">
        <v>51919762.595843196</v>
      </c>
      <c r="L208" s="27" t="s">
        <v>1652</v>
      </c>
      <c r="M208" s="30">
        <v>39938278.919879377</v>
      </c>
      <c r="N208" s="27" t="s">
        <v>108</v>
      </c>
      <c r="O208" s="30">
        <v>51919762.595843196</v>
      </c>
      <c r="P208" s="30">
        <v>39938278.919879377</v>
      </c>
      <c r="Q208" s="30">
        <v>0</v>
      </c>
      <c r="R208" s="30">
        <v>0</v>
      </c>
      <c r="S208" s="31">
        <v>0</v>
      </c>
      <c r="T208" s="27" t="s">
        <v>17</v>
      </c>
      <c r="U208" s="27" t="s">
        <v>90</v>
      </c>
      <c r="V208" s="27" t="s">
        <v>1666</v>
      </c>
      <c r="W208" s="31">
        <v>0.1259144541655908</v>
      </c>
      <c r="X208" s="31">
        <v>1</v>
      </c>
      <c r="Y208" s="27" t="s">
        <v>90</v>
      </c>
      <c r="Z208" s="27" t="s">
        <v>90</v>
      </c>
      <c r="AA208" s="31" t="s">
        <v>90</v>
      </c>
      <c r="AB208" s="31" t="s">
        <v>90</v>
      </c>
      <c r="AC208" s="27" t="s">
        <v>90</v>
      </c>
    </row>
    <row r="209" spans="1:29">
      <c r="A209" s="27" t="s">
        <v>112</v>
      </c>
      <c r="B209" s="27" t="s">
        <v>43</v>
      </c>
      <c r="C209" s="27" t="s">
        <v>45</v>
      </c>
      <c r="D209" s="27" t="s">
        <v>326</v>
      </c>
      <c r="E209" s="27" t="s">
        <v>837</v>
      </c>
      <c r="F209" s="27" t="s">
        <v>1343</v>
      </c>
      <c r="G209" s="27" t="s">
        <v>90</v>
      </c>
      <c r="H209" s="27" t="s">
        <v>1652</v>
      </c>
      <c r="I209" s="30">
        <v>449958696.47349709</v>
      </c>
      <c r="J209" s="27" t="s">
        <v>108</v>
      </c>
      <c r="K209" s="30">
        <v>584946305.41554618</v>
      </c>
      <c r="L209" s="27" t="s">
        <v>1652</v>
      </c>
      <c r="M209" s="30">
        <v>449958696.47349709</v>
      </c>
      <c r="N209" s="27" t="s">
        <v>108</v>
      </c>
      <c r="O209" s="30">
        <v>584946305.41554618</v>
      </c>
      <c r="P209" s="30">
        <v>449958696.47349709</v>
      </c>
      <c r="Q209" s="30">
        <v>0</v>
      </c>
      <c r="R209" s="30">
        <v>0</v>
      </c>
      <c r="S209" s="31">
        <v>0</v>
      </c>
      <c r="T209" s="27" t="s">
        <v>17</v>
      </c>
      <c r="U209" s="27" t="s">
        <v>90</v>
      </c>
      <c r="V209" s="27" t="s">
        <v>1666</v>
      </c>
      <c r="W209" s="31">
        <v>0.1259144541655908</v>
      </c>
      <c r="X209" s="31">
        <v>1</v>
      </c>
      <c r="Y209" s="27" t="s">
        <v>90</v>
      </c>
      <c r="Z209" s="27" t="s">
        <v>90</v>
      </c>
      <c r="AA209" s="31" t="s">
        <v>90</v>
      </c>
      <c r="AB209" s="31" t="s">
        <v>90</v>
      </c>
      <c r="AC209" s="27" t="s">
        <v>90</v>
      </c>
    </row>
    <row r="210" spans="1:29">
      <c r="A210" s="27" t="s">
        <v>112</v>
      </c>
      <c r="B210" s="27" t="s">
        <v>43</v>
      </c>
      <c r="C210" s="27" t="s">
        <v>45</v>
      </c>
      <c r="D210" s="27" t="s">
        <v>327</v>
      </c>
      <c r="E210" s="27" t="s">
        <v>838</v>
      </c>
      <c r="F210" s="27" t="s">
        <v>1344</v>
      </c>
      <c r="G210" s="27" t="s">
        <v>90</v>
      </c>
      <c r="H210" s="27" t="s">
        <v>1652</v>
      </c>
      <c r="I210" s="30">
        <v>352433708.35647696</v>
      </c>
      <c r="J210" s="27" t="s">
        <v>108</v>
      </c>
      <c r="K210" s="30">
        <v>458163820.86342007</v>
      </c>
      <c r="L210" s="27" t="s">
        <v>1652</v>
      </c>
      <c r="M210" s="30">
        <v>352433708.35647696</v>
      </c>
      <c r="N210" s="27" t="s">
        <v>108</v>
      </c>
      <c r="O210" s="30">
        <v>458163820.86342007</v>
      </c>
      <c r="P210" s="30">
        <v>352433708.35647696</v>
      </c>
      <c r="Q210" s="30">
        <v>0</v>
      </c>
      <c r="R210" s="30">
        <v>0</v>
      </c>
      <c r="S210" s="31">
        <v>0</v>
      </c>
      <c r="T210" s="27" t="s">
        <v>17</v>
      </c>
      <c r="U210" s="27" t="s">
        <v>90</v>
      </c>
      <c r="V210" s="27" t="s">
        <v>1666</v>
      </c>
      <c r="W210" s="31">
        <v>0.1259144541655908</v>
      </c>
      <c r="X210" s="31">
        <v>1</v>
      </c>
      <c r="Y210" s="27" t="s">
        <v>90</v>
      </c>
      <c r="Z210" s="27" t="s">
        <v>90</v>
      </c>
      <c r="AA210" s="31" t="s">
        <v>90</v>
      </c>
      <c r="AB210" s="31" t="s">
        <v>90</v>
      </c>
      <c r="AC210" s="27" t="s">
        <v>90</v>
      </c>
    </row>
    <row r="211" spans="1:29">
      <c r="A211" s="27" t="s">
        <v>112</v>
      </c>
      <c r="B211" s="27" t="s">
        <v>43</v>
      </c>
      <c r="C211" s="27" t="s">
        <v>45</v>
      </c>
      <c r="D211" s="27" t="s">
        <v>328</v>
      </c>
      <c r="E211" s="27" t="s">
        <v>839</v>
      </c>
      <c r="F211" s="27" t="s">
        <v>1345</v>
      </c>
      <c r="G211" s="27" t="s">
        <v>90</v>
      </c>
      <c r="H211" s="27" t="s">
        <v>1652</v>
      </c>
      <c r="I211" s="30">
        <v>172827769.98955753</v>
      </c>
      <c r="J211" s="27" t="s">
        <v>108</v>
      </c>
      <c r="K211" s="30">
        <v>224676100.9864248</v>
      </c>
      <c r="L211" s="27" t="s">
        <v>1652</v>
      </c>
      <c r="M211" s="30">
        <v>172827769.98955753</v>
      </c>
      <c r="N211" s="27" t="s">
        <v>108</v>
      </c>
      <c r="O211" s="30">
        <v>224676100.9864248</v>
      </c>
      <c r="P211" s="30">
        <v>172827769.98955753</v>
      </c>
      <c r="Q211" s="30">
        <v>0</v>
      </c>
      <c r="R211" s="30">
        <v>0</v>
      </c>
      <c r="S211" s="31">
        <v>0</v>
      </c>
      <c r="T211" s="27" t="s">
        <v>17</v>
      </c>
      <c r="U211" s="27" t="s">
        <v>90</v>
      </c>
      <c r="V211" s="27" t="s">
        <v>1666</v>
      </c>
      <c r="W211" s="31">
        <v>0.1259144541655908</v>
      </c>
      <c r="X211" s="31">
        <v>1</v>
      </c>
      <c r="Y211" s="27" t="s">
        <v>90</v>
      </c>
      <c r="Z211" s="27" t="s">
        <v>90</v>
      </c>
      <c r="AA211" s="31" t="s">
        <v>90</v>
      </c>
      <c r="AB211" s="31" t="s">
        <v>90</v>
      </c>
      <c r="AC211" s="27" t="s">
        <v>90</v>
      </c>
    </row>
    <row r="212" spans="1:29">
      <c r="A212" s="27" t="s">
        <v>112</v>
      </c>
      <c r="B212" s="27" t="s">
        <v>43</v>
      </c>
      <c r="C212" s="27" t="s">
        <v>45</v>
      </c>
      <c r="D212" s="27" t="s">
        <v>329</v>
      </c>
      <c r="E212" s="27" t="s">
        <v>840</v>
      </c>
      <c r="F212" s="27" t="s">
        <v>1346</v>
      </c>
      <c r="G212" s="27" t="s">
        <v>90</v>
      </c>
      <c r="H212" s="27" t="s">
        <v>1652</v>
      </c>
      <c r="I212" s="30">
        <v>134525793.61859387</v>
      </c>
      <c r="J212" s="27" t="s">
        <v>108</v>
      </c>
      <c r="K212" s="30">
        <v>174883531.70417204</v>
      </c>
      <c r="L212" s="27" t="s">
        <v>1652</v>
      </c>
      <c r="M212" s="30">
        <v>134525793.61859387</v>
      </c>
      <c r="N212" s="27" t="s">
        <v>108</v>
      </c>
      <c r="O212" s="30">
        <v>174883531.70417204</v>
      </c>
      <c r="P212" s="30">
        <v>134525793.61859387</v>
      </c>
      <c r="Q212" s="30">
        <v>0</v>
      </c>
      <c r="R212" s="30">
        <v>0</v>
      </c>
      <c r="S212" s="31">
        <v>0</v>
      </c>
      <c r="T212" s="27" t="s">
        <v>17</v>
      </c>
      <c r="U212" s="27" t="s">
        <v>90</v>
      </c>
      <c r="V212" s="27" t="s">
        <v>1666</v>
      </c>
      <c r="W212" s="31">
        <v>0.1259144541655908</v>
      </c>
      <c r="X212" s="31">
        <v>1</v>
      </c>
      <c r="Y212" s="27" t="s">
        <v>90</v>
      </c>
      <c r="Z212" s="27" t="s">
        <v>90</v>
      </c>
      <c r="AA212" s="31" t="s">
        <v>90</v>
      </c>
      <c r="AB212" s="31" t="s">
        <v>90</v>
      </c>
      <c r="AC212" s="27" t="s">
        <v>90</v>
      </c>
    </row>
    <row r="213" spans="1:29">
      <c r="A213" s="27" t="s">
        <v>112</v>
      </c>
      <c r="B213" s="27" t="s">
        <v>43</v>
      </c>
      <c r="C213" s="27" t="s">
        <v>45</v>
      </c>
      <c r="D213" s="27" t="s">
        <v>330</v>
      </c>
      <c r="E213" s="27" t="s">
        <v>841</v>
      </c>
      <c r="F213" s="27" t="s">
        <v>1347</v>
      </c>
      <c r="G213" s="27" t="s">
        <v>90</v>
      </c>
      <c r="H213" s="27" t="s">
        <v>1652</v>
      </c>
      <c r="I213" s="30">
        <v>73470976.43102698</v>
      </c>
      <c r="J213" s="27" t="s">
        <v>108</v>
      </c>
      <c r="K213" s="30">
        <v>95512269.360335082</v>
      </c>
      <c r="L213" s="27" t="s">
        <v>1652</v>
      </c>
      <c r="M213" s="30">
        <v>73470976.43102698</v>
      </c>
      <c r="N213" s="27" t="s">
        <v>108</v>
      </c>
      <c r="O213" s="30">
        <v>95512269.360335082</v>
      </c>
      <c r="P213" s="30">
        <v>73470976.43102698</v>
      </c>
      <c r="Q213" s="30">
        <v>0</v>
      </c>
      <c r="R213" s="30">
        <v>0</v>
      </c>
      <c r="S213" s="31">
        <v>0</v>
      </c>
      <c r="T213" s="27" t="s">
        <v>17</v>
      </c>
      <c r="U213" s="27" t="s">
        <v>90</v>
      </c>
      <c r="V213" s="27" t="s">
        <v>1666</v>
      </c>
      <c r="W213" s="31">
        <v>0.1259144541655908</v>
      </c>
      <c r="X213" s="31">
        <v>1</v>
      </c>
      <c r="Y213" s="27" t="s">
        <v>90</v>
      </c>
      <c r="Z213" s="27" t="s">
        <v>90</v>
      </c>
      <c r="AA213" s="31" t="s">
        <v>90</v>
      </c>
      <c r="AB213" s="31" t="s">
        <v>90</v>
      </c>
      <c r="AC213" s="27" t="s">
        <v>90</v>
      </c>
    </row>
    <row r="214" spans="1:29">
      <c r="A214" s="27" t="s">
        <v>112</v>
      </c>
      <c r="B214" s="27" t="s">
        <v>43</v>
      </c>
      <c r="C214" s="27" t="s">
        <v>45</v>
      </c>
      <c r="D214" s="27" t="s">
        <v>331</v>
      </c>
      <c r="E214" s="27" t="s">
        <v>842</v>
      </c>
      <c r="F214" s="27" t="s">
        <v>1348</v>
      </c>
      <c r="G214" s="27" t="s">
        <v>90</v>
      </c>
      <c r="H214" s="27" t="s">
        <v>1652</v>
      </c>
      <c r="I214" s="30">
        <v>96358229.878172219</v>
      </c>
      <c r="J214" s="27" t="s">
        <v>108</v>
      </c>
      <c r="K214" s="30">
        <v>125265698.84162389</v>
      </c>
      <c r="L214" s="27" t="s">
        <v>1652</v>
      </c>
      <c r="M214" s="30">
        <v>96358229.878172219</v>
      </c>
      <c r="N214" s="27" t="s">
        <v>108</v>
      </c>
      <c r="O214" s="30">
        <v>125265698.84162389</v>
      </c>
      <c r="P214" s="30">
        <v>96358229.878172219</v>
      </c>
      <c r="Q214" s="30">
        <v>0</v>
      </c>
      <c r="R214" s="30">
        <v>0</v>
      </c>
      <c r="S214" s="31">
        <v>0</v>
      </c>
      <c r="T214" s="27" t="s">
        <v>17</v>
      </c>
      <c r="U214" s="27" t="s">
        <v>90</v>
      </c>
      <c r="V214" s="27" t="s">
        <v>1666</v>
      </c>
      <c r="W214" s="31">
        <v>0.1259144541655908</v>
      </c>
      <c r="X214" s="31">
        <v>1</v>
      </c>
      <c r="Y214" s="27" t="s">
        <v>90</v>
      </c>
      <c r="Z214" s="27" t="s">
        <v>90</v>
      </c>
      <c r="AA214" s="31" t="s">
        <v>90</v>
      </c>
      <c r="AB214" s="31" t="s">
        <v>90</v>
      </c>
      <c r="AC214" s="27" t="s">
        <v>90</v>
      </c>
    </row>
    <row r="215" spans="1:29">
      <c r="A215" s="27" t="s">
        <v>112</v>
      </c>
      <c r="B215" s="27" t="s">
        <v>43</v>
      </c>
      <c r="C215" s="27" t="s">
        <v>45</v>
      </c>
      <c r="D215" s="27" t="s">
        <v>332</v>
      </c>
      <c r="E215" s="27" t="s">
        <v>843</v>
      </c>
      <c r="F215" s="27" t="s">
        <v>1349</v>
      </c>
      <c r="G215" s="27" t="s">
        <v>90</v>
      </c>
      <c r="H215" s="27" t="s">
        <v>1652</v>
      </c>
      <c r="I215" s="30">
        <v>471964883.32326829</v>
      </c>
      <c r="J215" s="27" t="s">
        <v>108</v>
      </c>
      <c r="K215" s="30">
        <v>613554348.32024872</v>
      </c>
      <c r="L215" s="27" t="s">
        <v>1652</v>
      </c>
      <c r="M215" s="30">
        <v>471964883.32326829</v>
      </c>
      <c r="N215" s="27" t="s">
        <v>108</v>
      </c>
      <c r="O215" s="30">
        <v>613554348.32024872</v>
      </c>
      <c r="P215" s="30">
        <v>471964883.32326829</v>
      </c>
      <c r="Q215" s="30">
        <v>0</v>
      </c>
      <c r="R215" s="30">
        <v>0</v>
      </c>
      <c r="S215" s="31">
        <v>0</v>
      </c>
      <c r="T215" s="27" t="s">
        <v>17</v>
      </c>
      <c r="U215" s="27" t="s">
        <v>90</v>
      </c>
      <c r="V215" s="27" t="s">
        <v>1666</v>
      </c>
      <c r="W215" s="31">
        <v>0.1259144541655908</v>
      </c>
      <c r="X215" s="31">
        <v>1</v>
      </c>
      <c r="Y215" s="27" t="s">
        <v>90</v>
      </c>
      <c r="Z215" s="27" t="s">
        <v>90</v>
      </c>
      <c r="AA215" s="31" t="s">
        <v>90</v>
      </c>
      <c r="AB215" s="31" t="s">
        <v>90</v>
      </c>
      <c r="AC215" s="27" t="s">
        <v>90</v>
      </c>
    </row>
    <row r="216" spans="1:29">
      <c r="A216" s="27" t="s">
        <v>112</v>
      </c>
      <c r="B216" s="27" t="s">
        <v>43</v>
      </c>
      <c r="C216" s="27" t="s">
        <v>45</v>
      </c>
      <c r="D216" s="27" t="s">
        <v>333</v>
      </c>
      <c r="E216" s="27" t="s">
        <v>844</v>
      </c>
      <c r="F216" s="27" t="s">
        <v>1350</v>
      </c>
      <c r="G216" s="27" t="s">
        <v>90</v>
      </c>
      <c r="H216" s="27" t="s">
        <v>1652</v>
      </c>
      <c r="I216" s="30">
        <v>71584772.937221989</v>
      </c>
      <c r="J216" s="27" t="s">
        <v>108</v>
      </c>
      <c r="K216" s="30">
        <v>93060204.818388566</v>
      </c>
      <c r="L216" s="27" t="s">
        <v>1652</v>
      </c>
      <c r="M216" s="30">
        <v>71584772.937221989</v>
      </c>
      <c r="N216" s="27" t="s">
        <v>108</v>
      </c>
      <c r="O216" s="30">
        <v>93060204.818388566</v>
      </c>
      <c r="P216" s="30">
        <v>71584772.937221989</v>
      </c>
      <c r="Q216" s="30">
        <v>0</v>
      </c>
      <c r="R216" s="30">
        <v>0</v>
      </c>
      <c r="S216" s="31">
        <v>0</v>
      </c>
      <c r="T216" s="27" t="s">
        <v>17</v>
      </c>
      <c r="U216" s="27" t="s">
        <v>90</v>
      </c>
      <c r="V216" s="27" t="s">
        <v>1666</v>
      </c>
      <c r="W216" s="31">
        <v>0.1259144541655908</v>
      </c>
      <c r="X216" s="31">
        <v>1</v>
      </c>
      <c r="Y216" s="27" t="s">
        <v>90</v>
      </c>
      <c r="Z216" s="27" t="s">
        <v>90</v>
      </c>
      <c r="AA216" s="31" t="s">
        <v>90</v>
      </c>
      <c r="AB216" s="31" t="s">
        <v>90</v>
      </c>
      <c r="AC216" s="27" t="s">
        <v>90</v>
      </c>
    </row>
    <row r="217" spans="1:29">
      <c r="A217" s="27" t="s">
        <v>112</v>
      </c>
      <c r="B217" s="27" t="s">
        <v>43</v>
      </c>
      <c r="C217" s="27" t="s">
        <v>45</v>
      </c>
      <c r="D217" s="27" t="s">
        <v>334</v>
      </c>
      <c r="E217" s="27" t="s">
        <v>845</v>
      </c>
      <c r="F217" s="27" t="s">
        <v>1351</v>
      </c>
      <c r="G217" s="27" t="s">
        <v>90</v>
      </c>
      <c r="H217" s="27" t="s">
        <v>1652</v>
      </c>
      <c r="I217" s="30">
        <v>61842455.388240859</v>
      </c>
      <c r="J217" s="27" t="s">
        <v>108</v>
      </c>
      <c r="K217" s="30">
        <v>80395192.004713118</v>
      </c>
      <c r="L217" s="27" t="s">
        <v>1652</v>
      </c>
      <c r="M217" s="30">
        <v>61842455.388240859</v>
      </c>
      <c r="N217" s="27" t="s">
        <v>108</v>
      </c>
      <c r="O217" s="30">
        <v>80395192.004713118</v>
      </c>
      <c r="P217" s="30">
        <v>61842455.388240859</v>
      </c>
      <c r="Q217" s="30">
        <v>0</v>
      </c>
      <c r="R217" s="30">
        <v>0</v>
      </c>
      <c r="S217" s="31">
        <v>0</v>
      </c>
      <c r="T217" s="27" t="s">
        <v>17</v>
      </c>
      <c r="U217" s="27" t="s">
        <v>90</v>
      </c>
      <c r="V217" s="27" t="s">
        <v>1666</v>
      </c>
      <c r="W217" s="31">
        <v>0.1259144541655908</v>
      </c>
      <c r="X217" s="31">
        <v>1</v>
      </c>
      <c r="Y217" s="27" t="s">
        <v>90</v>
      </c>
      <c r="Z217" s="27" t="s">
        <v>90</v>
      </c>
      <c r="AA217" s="31" t="s">
        <v>90</v>
      </c>
      <c r="AB217" s="31" t="s">
        <v>90</v>
      </c>
      <c r="AC217" s="27" t="s">
        <v>90</v>
      </c>
    </row>
    <row r="218" spans="1:29">
      <c r="A218" s="27" t="s">
        <v>112</v>
      </c>
      <c r="B218" s="27" t="s">
        <v>43</v>
      </c>
      <c r="C218" s="27" t="s">
        <v>45</v>
      </c>
      <c r="D218" s="27" t="s">
        <v>335</v>
      </c>
      <c r="E218" s="27" t="s">
        <v>846</v>
      </c>
      <c r="F218" s="27" t="s">
        <v>1352</v>
      </c>
      <c r="G218" s="27" t="s">
        <v>90</v>
      </c>
      <c r="H218" s="27" t="s">
        <v>1652</v>
      </c>
      <c r="I218" s="30">
        <v>169590587.81100932</v>
      </c>
      <c r="J218" s="27" t="s">
        <v>108</v>
      </c>
      <c r="K218" s="30">
        <v>220467764.1543121</v>
      </c>
      <c r="L218" s="27" t="s">
        <v>1652</v>
      </c>
      <c r="M218" s="30">
        <v>169590587.81100932</v>
      </c>
      <c r="N218" s="27" t="s">
        <v>108</v>
      </c>
      <c r="O218" s="30">
        <v>220467764.1543121</v>
      </c>
      <c r="P218" s="30">
        <v>169590587.81100932</v>
      </c>
      <c r="Q218" s="30">
        <v>0</v>
      </c>
      <c r="R218" s="30">
        <v>0</v>
      </c>
      <c r="S218" s="31">
        <v>0</v>
      </c>
      <c r="T218" s="27" t="s">
        <v>17</v>
      </c>
      <c r="U218" s="27" t="s">
        <v>90</v>
      </c>
      <c r="V218" s="27" t="s">
        <v>1666</v>
      </c>
      <c r="W218" s="31">
        <v>0.1259144541655908</v>
      </c>
      <c r="X218" s="31">
        <v>1</v>
      </c>
      <c r="Y218" s="27" t="s">
        <v>90</v>
      </c>
      <c r="Z218" s="27" t="s">
        <v>90</v>
      </c>
      <c r="AA218" s="31" t="s">
        <v>90</v>
      </c>
      <c r="AB218" s="31" t="s">
        <v>90</v>
      </c>
      <c r="AC218" s="27" t="s">
        <v>90</v>
      </c>
    </row>
    <row r="219" spans="1:29">
      <c r="A219" s="27" t="s">
        <v>112</v>
      </c>
      <c r="B219" s="27" t="s">
        <v>43</v>
      </c>
      <c r="C219" s="27" t="s">
        <v>45</v>
      </c>
      <c r="D219" s="27" t="s">
        <v>336</v>
      </c>
      <c r="E219" s="27" t="s">
        <v>847</v>
      </c>
      <c r="F219" s="27" t="s">
        <v>1353</v>
      </c>
      <c r="G219" s="27" t="s">
        <v>90</v>
      </c>
      <c r="H219" s="27" t="s">
        <v>1652</v>
      </c>
      <c r="I219" s="30">
        <v>25599740.858467493</v>
      </c>
      <c r="J219" s="27" t="s">
        <v>108</v>
      </c>
      <c r="K219" s="30">
        <v>33279663.116007742</v>
      </c>
      <c r="L219" s="27" t="s">
        <v>1652</v>
      </c>
      <c r="M219" s="30">
        <v>25599740.858467493</v>
      </c>
      <c r="N219" s="27" t="s">
        <v>108</v>
      </c>
      <c r="O219" s="30">
        <v>33279663.116007742</v>
      </c>
      <c r="P219" s="30">
        <v>25599740.858467493</v>
      </c>
      <c r="Q219" s="30">
        <v>0</v>
      </c>
      <c r="R219" s="30">
        <v>0</v>
      </c>
      <c r="S219" s="31">
        <v>0</v>
      </c>
      <c r="T219" s="27" t="s">
        <v>17</v>
      </c>
      <c r="U219" s="27" t="s">
        <v>90</v>
      </c>
      <c r="V219" s="27" t="s">
        <v>1666</v>
      </c>
      <c r="W219" s="31">
        <v>0.1259144541655908</v>
      </c>
      <c r="X219" s="31">
        <v>1</v>
      </c>
      <c r="Y219" s="27" t="s">
        <v>90</v>
      </c>
      <c r="Z219" s="27" t="s">
        <v>90</v>
      </c>
      <c r="AA219" s="31" t="s">
        <v>90</v>
      </c>
      <c r="AB219" s="31" t="s">
        <v>90</v>
      </c>
      <c r="AC219" s="27" t="s">
        <v>90</v>
      </c>
    </row>
    <row r="220" spans="1:29">
      <c r="A220" s="27" t="s">
        <v>112</v>
      </c>
      <c r="B220" s="27" t="s">
        <v>43</v>
      </c>
      <c r="C220" s="27" t="s">
        <v>45</v>
      </c>
      <c r="D220" s="27" t="s">
        <v>337</v>
      </c>
      <c r="E220" s="27" t="s">
        <v>848</v>
      </c>
      <c r="F220" s="27" t="s">
        <v>1354</v>
      </c>
      <c r="G220" s="27" t="s">
        <v>90</v>
      </c>
      <c r="H220" s="27" t="s">
        <v>1652</v>
      </c>
      <c r="I220" s="30">
        <v>197195628.19334403</v>
      </c>
      <c r="J220" s="27" t="s">
        <v>108</v>
      </c>
      <c r="K220" s="30">
        <v>256354316.65134728</v>
      </c>
      <c r="L220" s="27" t="s">
        <v>1652</v>
      </c>
      <c r="M220" s="30">
        <v>197195628.19334403</v>
      </c>
      <c r="N220" s="27" t="s">
        <v>108</v>
      </c>
      <c r="O220" s="30">
        <v>256354316.65134728</v>
      </c>
      <c r="P220" s="30">
        <v>197195628.19334403</v>
      </c>
      <c r="Q220" s="30">
        <v>0</v>
      </c>
      <c r="R220" s="30">
        <v>0</v>
      </c>
      <c r="S220" s="31">
        <v>0</v>
      </c>
      <c r="T220" s="27" t="s">
        <v>17</v>
      </c>
      <c r="U220" s="27" t="s">
        <v>90</v>
      </c>
      <c r="V220" s="27" t="s">
        <v>1666</v>
      </c>
      <c r="W220" s="31">
        <v>0.1259144541655908</v>
      </c>
      <c r="X220" s="31">
        <v>1</v>
      </c>
      <c r="Y220" s="27" t="s">
        <v>90</v>
      </c>
      <c r="Z220" s="27" t="s">
        <v>90</v>
      </c>
      <c r="AA220" s="31" t="s">
        <v>90</v>
      </c>
      <c r="AB220" s="31" t="s">
        <v>90</v>
      </c>
      <c r="AC220" s="27" t="s">
        <v>90</v>
      </c>
    </row>
    <row r="221" spans="1:29">
      <c r="A221" s="27" t="s">
        <v>112</v>
      </c>
      <c r="B221" s="27" t="s">
        <v>43</v>
      </c>
      <c r="C221" s="27" t="s">
        <v>45</v>
      </c>
      <c r="D221" s="27" t="s">
        <v>338</v>
      </c>
      <c r="E221" s="27" t="s">
        <v>849</v>
      </c>
      <c r="F221" s="27" t="s">
        <v>1355</v>
      </c>
      <c r="G221" s="27" t="s">
        <v>90</v>
      </c>
      <c r="H221" s="27" t="s">
        <v>1652</v>
      </c>
      <c r="I221" s="30">
        <v>85267382.254999593</v>
      </c>
      <c r="J221" s="27" t="s">
        <v>108</v>
      </c>
      <c r="K221" s="30">
        <v>110847596.93149948</v>
      </c>
      <c r="L221" s="27" t="s">
        <v>1652</v>
      </c>
      <c r="M221" s="30">
        <v>85267382.254999593</v>
      </c>
      <c r="N221" s="27" t="s">
        <v>108</v>
      </c>
      <c r="O221" s="30">
        <v>110847596.93149948</v>
      </c>
      <c r="P221" s="30">
        <v>85267382.254999593</v>
      </c>
      <c r="Q221" s="30">
        <v>0</v>
      </c>
      <c r="R221" s="30">
        <v>0</v>
      </c>
      <c r="S221" s="31">
        <v>0</v>
      </c>
      <c r="T221" s="27" t="s">
        <v>17</v>
      </c>
      <c r="U221" s="27" t="s">
        <v>90</v>
      </c>
      <c r="V221" s="27" t="s">
        <v>1666</v>
      </c>
      <c r="W221" s="31">
        <v>0.1259144541655908</v>
      </c>
      <c r="X221" s="31">
        <v>1</v>
      </c>
      <c r="Y221" s="27" t="s">
        <v>90</v>
      </c>
      <c r="Z221" s="27" t="s">
        <v>90</v>
      </c>
      <c r="AA221" s="31" t="s">
        <v>90</v>
      </c>
      <c r="AB221" s="31" t="s">
        <v>90</v>
      </c>
      <c r="AC221" s="27" t="s">
        <v>90</v>
      </c>
    </row>
    <row r="222" spans="1:29">
      <c r="A222" s="27" t="s">
        <v>112</v>
      </c>
      <c r="B222" s="27" t="s">
        <v>43</v>
      </c>
      <c r="C222" s="27" t="s">
        <v>45</v>
      </c>
      <c r="D222" s="27" t="s">
        <v>339</v>
      </c>
      <c r="E222" s="27" t="s">
        <v>850</v>
      </c>
      <c r="F222" s="27" t="s">
        <v>1356</v>
      </c>
      <c r="G222" s="27" t="s">
        <v>90</v>
      </c>
      <c r="H222" s="27" t="s">
        <v>1652</v>
      </c>
      <c r="I222" s="30">
        <v>55617911.369411178</v>
      </c>
      <c r="J222" s="27" t="s">
        <v>108</v>
      </c>
      <c r="K222" s="30">
        <v>72303284.780234545</v>
      </c>
      <c r="L222" s="27" t="s">
        <v>1652</v>
      </c>
      <c r="M222" s="30">
        <v>55617911.369411178</v>
      </c>
      <c r="N222" s="27" t="s">
        <v>108</v>
      </c>
      <c r="O222" s="30">
        <v>72303284.780234545</v>
      </c>
      <c r="P222" s="30">
        <v>55617911.369411178</v>
      </c>
      <c r="Q222" s="30">
        <v>0</v>
      </c>
      <c r="R222" s="30">
        <v>0</v>
      </c>
      <c r="S222" s="31">
        <v>0</v>
      </c>
      <c r="T222" s="27" t="s">
        <v>17</v>
      </c>
      <c r="U222" s="27" t="s">
        <v>90</v>
      </c>
      <c r="V222" s="27" t="s">
        <v>1666</v>
      </c>
      <c r="W222" s="31">
        <v>0.1259144541655908</v>
      </c>
      <c r="X222" s="31">
        <v>1</v>
      </c>
      <c r="Y222" s="27" t="s">
        <v>90</v>
      </c>
      <c r="Z222" s="27" t="s">
        <v>90</v>
      </c>
      <c r="AA222" s="31" t="s">
        <v>90</v>
      </c>
      <c r="AB222" s="31" t="s">
        <v>90</v>
      </c>
      <c r="AC222" s="27" t="s">
        <v>90</v>
      </c>
    </row>
    <row r="223" spans="1:29">
      <c r="A223" s="27" t="s">
        <v>112</v>
      </c>
      <c r="B223" s="27" t="s">
        <v>43</v>
      </c>
      <c r="C223" s="27" t="s">
        <v>45</v>
      </c>
      <c r="D223" s="27" t="s">
        <v>340</v>
      </c>
      <c r="E223" s="27" t="s">
        <v>851</v>
      </c>
      <c r="F223" s="27" t="s">
        <v>1357</v>
      </c>
      <c r="G223" s="27" t="s">
        <v>90</v>
      </c>
      <c r="H223" s="27" t="s">
        <v>1652</v>
      </c>
      <c r="I223" s="30">
        <v>278655102.58904326</v>
      </c>
      <c r="J223" s="27" t="s">
        <v>108</v>
      </c>
      <c r="K223" s="30">
        <v>362251633.36575627</v>
      </c>
      <c r="L223" s="27" t="s">
        <v>1652</v>
      </c>
      <c r="M223" s="30">
        <v>278655102.58904326</v>
      </c>
      <c r="N223" s="27" t="s">
        <v>108</v>
      </c>
      <c r="O223" s="30">
        <v>362251633.36575627</v>
      </c>
      <c r="P223" s="30">
        <v>278655102.58904326</v>
      </c>
      <c r="Q223" s="30">
        <v>0</v>
      </c>
      <c r="R223" s="30">
        <v>0</v>
      </c>
      <c r="S223" s="31">
        <v>0</v>
      </c>
      <c r="T223" s="27" t="s">
        <v>17</v>
      </c>
      <c r="U223" s="27" t="s">
        <v>90</v>
      </c>
      <c r="V223" s="27" t="s">
        <v>1666</v>
      </c>
      <c r="W223" s="31">
        <v>0.1259144541655908</v>
      </c>
      <c r="X223" s="31">
        <v>1</v>
      </c>
      <c r="Y223" s="27" t="s">
        <v>90</v>
      </c>
      <c r="Z223" s="27" t="s">
        <v>90</v>
      </c>
      <c r="AA223" s="31" t="s">
        <v>90</v>
      </c>
      <c r="AB223" s="31" t="s">
        <v>90</v>
      </c>
      <c r="AC223" s="27" t="s">
        <v>90</v>
      </c>
    </row>
    <row r="224" spans="1:29">
      <c r="A224" s="27" t="s">
        <v>112</v>
      </c>
      <c r="B224" s="27" t="s">
        <v>43</v>
      </c>
      <c r="C224" s="27" t="s">
        <v>45</v>
      </c>
      <c r="D224" s="27" t="s">
        <v>341</v>
      </c>
      <c r="E224" s="27" t="s">
        <v>852</v>
      </c>
      <c r="F224" s="27" t="s">
        <v>1358</v>
      </c>
      <c r="G224" s="27" t="s">
        <v>90</v>
      </c>
      <c r="H224" s="27" t="s">
        <v>1652</v>
      </c>
      <c r="I224" s="30">
        <v>52255543.569898538</v>
      </c>
      <c r="J224" s="27" t="s">
        <v>108</v>
      </c>
      <c r="K224" s="30">
        <v>67932206.640868098</v>
      </c>
      <c r="L224" s="27" t="s">
        <v>1652</v>
      </c>
      <c r="M224" s="30">
        <v>52255543.569898538</v>
      </c>
      <c r="N224" s="27" t="s">
        <v>108</v>
      </c>
      <c r="O224" s="30">
        <v>67932206.640868098</v>
      </c>
      <c r="P224" s="30">
        <v>52255543.569898538</v>
      </c>
      <c r="Q224" s="30">
        <v>0</v>
      </c>
      <c r="R224" s="30">
        <v>0</v>
      </c>
      <c r="S224" s="31">
        <v>0</v>
      </c>
      <c r="T224" s="27" t="s">
        <v>17</v>
      </c>
      <c r="U224" s="27" t="s">
        <v>90</v>
      </c>
      <c r="V224" s="27" t="s">
        <v>1666</v>
      </c>
      <c r="W224" s="31">
        <v>0.1259144541655908</v>
      </c>
      <c r="X224" s="31">
        <v>1</v>
      </c>
      <c r="Y224" s="27" t="s">
        <v>90</v>
      </c>
      <c r="Z224" s="27" t="s">
        <v>90</v>
      </c>
      <c r="AA224" s="31" t="s">
        <v>90</v>
      </c>
      <c r="AB224" s="31" t="s">
        <v>90</v>
      </c>
      <c r="AC224" s="27" t="s">
        <v>90</v>
      </c>
    </row>
    <row r="225" spans="1:29">
      <c r="A225" s="27" t="s">
        <v>112</v>
      </c>
      <c r="B225" s="27" t="s">
        <v>43</v>
      </c>
      <c r="C225" s="27" t="s">
        <v>45</v>
      </c>
      <c r="D225" s="27" t="s">
        <v>342</v>
      </c>
      <c r="E225" s="27" t="s">
        <v>853</v>
      </c>
      <c r="F225" s="27" t="s">
        <v>1359</v>
      </c>
      <c r="G225" s="27" t="s">
        <v>90</v>
      </c>
      <c r="H225" s="27" t="s">
        <v>1652</v>
      </c>
      <c r="I225" s="30">
        <v>195137011.56938642</v>
      </c>
      <c r="J225" s="27" t="s">
        <v>108</v>
      </c>
      <c r="K225" s="30">
        <v>253678115.04020235</v>
      </c>
      <c r="L225" s="27" t="s">
        <v>1652</v>
      </c>
      <c r="M225" s="30">
        <v>195137011.56938642</v>
      </c>
      <c r="N225" s="27" t="s">
        <v>108</v>
      </c>
      <c r="O225" s="30">
        <v>253678115.04020235</v>
      </c>
      <c r="P225" s="30">
        <v>195137011.56938642</v>
      </c>
      <c r="Q225" s="30">
        <v>0</v>
      </c>
      <c r="R225" s="30">
        <v>0</v>
      </c>
      <c r="S225" s="31">
        <v>0</v>
      </c>
      <c r="T225" s="27" t="s">
        <v>17</v>
      </c>
      <c r="U225" s="27" t="s">
        <v>90</v>
      </c>
      <c r="V225" s="27" t="s">
        <v>1666</v>
      </c>
      <c r="W225" s="31">
        <v>0.1259144541655908</v>
      </c>
      <c r="X225" s="31">
        <v>1</v>
      </c>
      <c r="Y225" s="27" t="s">
        <v>90</v>
      </c>
      <c r="Z225" s="27" t="s">
        <v>90</v>
      </c>
      <c r="AA225" s="31" t="s">
        <v>90</v>
      </c>
      <c r="AB225" s="31" t="s">
        <v>90</v>
      </c>
      <c r="AC225" s="27" t="s">
        <v>90</v>
      </c>
    </row>
    <row r="226" spans="1:29">
      <c r="A226" s="27" t="s">
        <v>112</v>
      </c>
      <c r="B226" s="27" t="s">
        <v>43</v>
      </c>
      <c r="C226" s="27" t="s">
        <v>45</v>
      </c>
      <c r="D226" s="27" t="s">
        <v>343</v>
      </c>
      <c r="E226" s="27" t="s">
        <v>854</v>
      </c>
      <c r="F226" s="27" t="s">
        <v>1360</v>
      </c>
      <c r="G226" s="27" t="s">
        <v>90</v>
      </c>
      <c r="H226" s="27" t="s">
        <v>1652</v>
      </c>
      <c r="I226" s="30">
        <v>94038867.048514053</v>
      </c>
      <c r="J226" s="27" t="s">
        <v>108</v>
      </c>
      <c r="K226" s="30">
        <v>122250527.16306828</v>
      </c>
      <c r="L226" s="27" t="s">
        <v>1652</v>
      </c>
      <c r="M226" s="30">
        <v>94038867.048514053</v>
      </c>
      <c r="N226" s="27" t="s">
        <v>108</v>
      </c>
      <c r="O226" s="30">
        <v>122250527.16306828</v>
      </c>
      <c r="P226" s="30">
        <v>94038867.048514053</v>
      </c>
      <c r="Q226" s="30">
        <v>0</v>
      </c>
      <c r="R226" s="30">
        <v>0</v>
      </c>
      <c r="S226" s="31">
        <v>0</v>
      </c>
      <c r="T226" s="27" t="s">
        <v>17</v>
      </c>
      <c r="U226" s="27" t="s">
        <v>90</v>
      </c>
      <c r="V226" s="27" t="s">
        <v>1666</v>
      </c>
      <c r="W226" s="31">
        <v>0.1259144541655908</v>
      </c>
      <c r="X226" s="31">
        <v>1</v>
      </c>
      <c r="Y226" s="27" t="s">
        <v>90</v>
      </c>
      <c r="Z226" s="27" t="s">
        <v>90</v>
      </c>
      <c r="AA226" s="31" t="s">
        <v>90</v>
      </c>
      <c r="AB226" s="31" t="s">
        <v>90</v>
      </c>
      <c r="AC226" s="27" t="s">
        <v>90</v>
      </c>
    </row>
    <row r="227" spans="1:29">
      <c r="A227" s="27" t="s">
        <v>112</v>
      </c>
      <c r="B227" s="27" t="s">
        <v>43</v>
      </c>
      <c r="C227" s="27" t="s">
        <v>45</v>
      </c>
      <c r="D227" s="27" t="s">
        <v>344</v>
      </c>
      <c r="E227" s="27" t="s">
        <v>855</v>
      </c>
      <c r="F227" s="27" t="s">
        <v>1361</v>
      </c>
      <c r="G227" s="27" t="s">
        <v>90</v>
      </c>
      <c r="H227" s="27" t="s">
        <v>1652</v>
      </c>
      <c r="I227" s="30">
        <v>140108100.61875769</v>
      </c>
      <c r="J227" s="27" t="s">
        <v>108</v>
      </c>
      <c r="K227" s="30">
        <v>182140530.80438501</v>
      </c>
      <c r="L227" s="27" t="s">
        <v>1652</v>
      </c>
      <c r="M227" s="30">
        <v>140108100.61875769</v>
      </c>
      <c r="N227" s="27" t="s">
        <v>108</v>
      </c>
      <c r="O227" s="30">
        <v>182140530.80438501</v>
      </c>
      <c r="P227" s="30">
        <v>140108100.61875769</v>
      </c>
      <c r="Q227" s="30">
        <v>0</v>
      </c>
      <c r="R227" s="30">
        <v>0</v>
      </c>
      <c r="S227" s="31">
        <v>0</v>
      </c>
      <c r="T227" s="27" t="s">
        <v>17</v>
      </c>
      <c r="U227" s="27" t="s">
        <v>90</v>
      </c>
      <c r="V227" s="27" t="s">
        <v>1666</v>
      </c>
      <c r="W227" s="31">
        <v>0.1259144541655908</v>
      </c>
      <c r="X227" s="31">
        <v>1</v>
      </c>
      <c r="Y227" s="27" t="s">
        <v>90</v>
      </c>
      <c r="Z227" s="27" t="s">
        <v>90</v>
      </c>
      <c r="AA227" s="31" t="s">
        <v>90</v>
      </c>
      <c r="AB227" s="31" t="s">
        <v>90</v>
      </c>
      <c r="AC227" s="27" t="s">
        <v>90</v>
      </c>
    </row>
    <row r="228" spans="1:29">
      <c r="A228" s="27" t="s">
        <v>112</v>
      </c>
      <c r="B228" s="27" t="s">
        <v>43</v>
      </c>
      <c r="C228" s="27" t="s">
        <v>45</v>
      </c>
      <c r="D228" s="27" t="s">
        <v>345</v>
      </c>
      <c r="E228" s="27" t="s">
        <v>856</v>
      </c>
      <c r="F228" s="27" t="s">
        <v>1362</v>
      </c>
      <c r="G228" s="27" t="s">
        <v>90</v>
      </c>
      <c r="H228" s="27" t="s">
        <v>1652</v>
      </c>
      <c r="I228" s="30">
        <v>39054299.750645146</v>
      </c>
      <c r="J228" s="27" t="s">
        <v>108</v>
      </c>
      <c r="K228" s="30">
        <v>50770589.675838687</v>
      </c>
      <c r="L228" s="27" t="s">
        <v>1652</v>
      </c>
      <c r="M228" s="30">
        <v>39054299.750645146</v>
      </c>
      <c r="N228" s="27" t="s">
        <v>108</v>
      </c>
      <c r="O228" s="30">
        <v>50770589.675838687</v>
      </c>
      <c r="P228" s="30">
        <v>39054299.750645146</v>
      </c>
      <c r="Q228" s="30">
        <v>0</v>
      </c>
      <c r="R228" s="30">
        <v>0</v>
      </c>
      <c r="S228" s="31">
        <v>0</v>
      </c>
      <c r="T228" s="27" t="s">
        <v>17</v>
      </c>
      <c r="U228" s="27" t="s">
        <v>90</v>
      </c>
      <c r="V228" s="27" t="s">
        <v>1666</v>
      </c>
      <c r="W228" s="31">
        <v>0.1259144541655908</v>
      </c>
      <c r="X228" s="31">
        <v>1</v>
      </c>
      <c r="Y228" s="27" t="s">
        <v>90</v>
      </c>
      <c r="Z228" s="27" t="s">
        <v>90</v>
      </c>
      <c r="AA228" s="31" t="s">
        <v>90</v>
      </c>
      <c r="AB228" s="31" t="s">
        <v>90</v>
      </c>
      <c r="AC228" s="27" t="s">
        <v>90</v>
      </c>
    </row>
    <row r="229" spans="1:29">
      <c r="A229" s="27" t="s">
        <v>112</v>
      </c>
      <c r="B229" s="27" t="s">
        <v>43</v>
      </c>
      <c r="C229" s="27" t="s">
        <v>45</v>
      </c>
      <c r="D229" s="27" t="s">
        <v>346</v>
      </c>
      <c r="E229" s="27" t="s">
        <v>857</v>
      </c>
      <c r="F229" s="27" t="s">
        <v>1363</v>
      </c>
      <c r="G229" s="27" t="s">
        <v>90</v>
      </c>
      <c r="H229" s="27" t="s">
        <v>1652</v>
      </c>
      <c r="I229" s="30">
        <v>199261029.36583292</v>
      </c>
      <c r="J229" s="27" t="s">
        <v>108</v>
      </c>
      <c r="K229" s="30">
        <v>259039338.1755828</v>
      </c>
      <c r="L229" s="27" t="s">
        <v>1652</v>
      </c>
      <c r="M229" s="30">
        <v>199261029.36583292</v>
      </c>
      <c r="N229" s="27" t="s">
        <v>108</v>
      </c>
      <c r="O229" s="30">
        <v>259039338.1755828</v>
      </c>
      <c r="P229" s="30">
        <v>199261029.36583292</v>
      </c>
      <c r="Q229" s="30">
        <v>0</v>
      </c>
      <c r="R229" s="30">
        <v>0</v>
      </c>
      <c r="S229" s="31">
        <v>0</v>
      </c>
      <c r="T229" s="27" t="s">
        <v>17</v>
      </c>
      <c r="U229" s="27" t="s">
        <v>90</v>
      </c>
      <c r="V229" s="27" t="s">
        <v>1666</v>
      </c>
      <c r="W229" s="31">
        <v>0.1259144541655908</v>
      </c>
      <c r="X229" s="31">
        <v>1</v>
      </c>
      <c r="Y229" s="27" t="s">
        <v>90</v>
      </c>
      <c r="Z229" s="27" t="s">
        <v>90</v>
      </c>
      <c r="AA229" s="31" t="s">
        <v>90</v>
      </c>
      <c r="AB229" s="31" t="s">
        <v>90</v>
      </c>
      <c r="AC229" s="27" t="s">
        <v>90</v>
      </c>
    </row>
    <row r="230" spans="1:29">
      <c r="A230" s="27" t="s">
        <v>112</v>
      </c>
      <c r="B230" s="27" t="s">
        <v>43</v>
      </c>
      <c r="C230" s="27" t="s">
        <v>45</v>
      </c>
      <c r="D230" s="27" t="s">
        <v>347</v>
      </c>
      <c r="E230" s="27" t="s">
        <v>858</v>
      </c>
      <c r="F230" s="27" t="s">
        <v>1364</v>
      </c>
      <c r="G230" s="27" t="s">
        <v>90</v>
      </c>
      <c r="H230" s="27" t="s">
        <v>1652</v>
      </c>
      <c r="I230" s="30">
        <v>80904433.966550753</v>
      </c>
      <c r="J230" s="27" t="s">
        <v>108</v>
      </c>
      <c r="K230" s="30">
        <v>105175764.15651597</v>
      </c>
      <c r="L230" s="27" t="s">
        <v>1652</v>
      </c>
      <c r="M230" s="30">
        <v>80904433.966550753</v>
      </c>
      <c r="N230" s="27" t="s">
        <v>108</v>
      </c>
      <c r="O230" s="30">
        <v>105175764.15651597</v>
      </c>
      <c r="P230" s="30">
        <v>80904433.966550753</v>
      </c>
      <c r="Q230" s="30">
        <v>0</v>
      </c>
      <c r="R230" s="30">
        <v>0</v>
      </c>
      <c r="S230" s="31">
        <v>0</v>
      </c>
      <c r="T230" s="27" t="s">
        <v>17</v>
      </c>
      <c r="U230" s="27" t="s">
        <v>90</v>
      </c>
      <c r="V230" s="27" t="s">
        <v>1666</v>
      </c>
      <c r="W230" s="31">
        <v>0.1259144541655908</v>
      </c>
      <c r="X230" s="31">
        <v>1</v>
      </c>
      <c r="Y230" s="27" t="s">
        <v>90</v>
      </c>
      <c r="Z230" s="27" t="s">
        <v>90</v>
      </c>
      <c r="AA230" s="31" t="s">
        <v>90</v>
      </c>
      <c r="AB230" s="31" t="s">
        <v>90</v>
      </c>
      <c r="AC230" s="27" t="s">
        <v>90</v>
      </c>
    </row>
    <row r="231" spans="1:29">
      <c r="A231" s="27" t="s">
        <v>112</v>
      </c>
      <c r="B231" s="27" t="s">
        <v>43</v>
      </c>
      <c r="C231" s="27" t="s">
        <v>45</v>
      </c>
      <c r="D231" s="27" t="s">
        <v>348</v>
      </c>
      <c r="E231" s="27" t="s">
        <v>859</v>
      </c>
      <c r="F231" s="27" t="s">
        <v>1365</v>
      </c>
      <c r="G231" s="27" t="s">
        <v>90</v>
      </c>
      <c r="H231" s="27" t="s">
        <v>1652</v>
      </c>
      <c r="I231" s="30">
        <v>147093311.80019379</v>
      </c>
      <c r="J231" s="27" t="s">
        <v>108</v>
      </c>
      <c r="K231" s="30">
        <v>191221305.34025192</v>
      </c>
      <c r="L231" s="27" t="s">
        <v>1652</v>
      </c>
      <c r="M231" s="30">
        <v>147093311.80019379</v>
      </c>
      <c r="N231" s="27" t="s">
        <v>108</v>
      </c>
      <c r="O231" s="30">
        <v>191221305.34025192</v>
      </c>
      <c r="P231" s="30">
        <v>147093311.80019379</v>
      </c>
      <c r="Q231" s="30">
        <v>0</v>
      </c>
      <c r="R231" s="30">
        <v>0</v>
      </c>
      <c r="S231" s="31">
        <v>0</v>
      </c>
      <c r="T231" s="27" t="s">
        <v>17</v>
      </c>
      <c r="U231" s="27" t="s">
        <v>90</v>
      </c>
      <c r="V231" s="27" t="s">
        <v>1666</v>
      </c>
      <c r="W231" s="31">
        <v>0.1259144541655908</v>
      </c>
      <c r="X231" s="31">
        <v>1</v>
      </c>
      <c r="Y231" s="27" t="s">
        <v>90</v>
      </c>
      <c r="Z231" s="27" t="s">
        <v>90</v>
      </c>
      <c r="AA231" s="31" t="s">
        <v>90</v>
      </c>
      <c r="AB231" s="31" t="s">
        <v>90</v>
      </c>
      <c r="AC231" s="27" t="s">
        <v>90</v>
      </c>
    </row>
    <row r="232" spans="1:29">
      <c r="A232" s="27" t="s">
        <v>112</v>
      </c>
      <c r="B232" s="27" t="s">
        <v>43</v>
      </c>
      <c r="C232" s="27" t="s">
        <v>45</v>
      </c>
      <c r="D232" s="27" t="s">
        <v>349</v>
      </c>
      <c r="E232" s="27" t="s">
        <v>860</v>
      </c>
      <c r="F232" s="27" t="s">
        <v>1366</v>
      </c>
      <c r="G232" s="27" t="s">
        <v>90</v>
      </c>
      <c r="H232" s="27" t="s">
        <v>1652</v>
      </c>
      <c r="I232" s="30">
        <v>130412517.21872142</v>
      </c>
      <c r="J232" s="27" t="s">
        <v>108</v>
      </c>
      <c r="K232" s="30">
        <v>169536272.38433787</v>
      </c>
      <c r="L232" s="27" t="s">
        <v>1652</v>
      </c>
      <c r="M232" s="30">
        <v>130412517.21872142</v>
      </c>
      <c r="N232" s="27" t="s">
        <v>108</v>
      </c>
      <c r="O232" s="30">
        <v>169536272.38433787</v>
      </c>
      <c r="P232" s="30">
        <v>130412517.21872142</v>
      </c>
      <c r="Q232" s="30">
        <v>0</v>
      </c>
      <c r="R232" s="30">
        <v>0</v>
      </c>
      <c r="S232" s="31">
        <v>0</v>
      </c>
      <c r="T232" s="27" t="s">
        <v>17</v>
      </c>
      <c r="U232" s="27" t="s">
        <v>90</v>
      </c>
      <c r="V232" s="27" t="s">
        <v>1666</v>
      </c>
      <c r="W232" s="31">
        <v>0.1259144541655908</v>
      </c>
      <c r="X232" s="31">
        <v>1</v>
      </c>
      <c r="Y232" s="27" t="s">
        <v>90</v>
      </c>
      <c r="Z232" s="27" t="s">
        <v>90</v>
      </c>
      <c r="AA232" s="31" t="s">
        <v>90</v>
      </c>
      <c r="AB232" s="31" t="s">
        <v>90</v>
      </c>
      <c r="AC232" s="27" t="s">
        <v>90</v>
      </c>
    </row>
    <row r="233" spans="1:29">
      <c r="A233" s="27" t="s">
        <v>112</v>
      </c>
      <c r="B233" s="27" t="s">
        <v>43</v>
      </c>
      <c r="C233" s="27" t="s">
        <v>45</v>
      </c>
      <c r="D233" s="27" t="s">
        <v>350</v>
      </c>
      <c r="E233" s="27" t="s">
        <v>861</v>
      </c>
      <c r="F233" s="27" t="s">
        <v>1367</v>
      </c>
      <c r="G233" s="27" t="s">
        <v>90</v>
      </c>
      <c r="H233" s="27" t="s">
        <v>1652</v>
      </c>
      <c r="I233" s="30">
        <v>104183447.95304511</v>
      </c>
      <c r="J233" s="27" t="s">
        <v>108</v>
      </c>
      <c r="K233" s="30">
        <v>135438482.33895865</v>
      </c>
      <c r="L233" s="27" t="s">
        <v>1652</v>
      </c>
      <c r="M233" s="30">
        <v>104183447.95304511</v>
      </c>
      <c r="N233" s="27" t="s">
        <v>108</v>
      </c>
      <c r="O233" s="30">
        <v>135438482.33895865</v>
      </c>
      <c r="P233" s="30">
        <v>104183447.95304511</v>
      </c>
      <c r="Q233" s="30">
        <v>0</v>
      </c>
      <c r="R233" s="30">
        <v>0</v>
      </c>
      <c r="S233" s="31">
        <v>0</v>
      </c>
      <c r="T233" s="27" t="s">
        <v>17</v>
      </c>
      <c r="U233" s="27" t="s">
        <v>90</v>
      </c>
      <c r="V233" s="27" t="s">
        <v>1666</v>
      </c>
      <c r="W233" s="31">
        <v>0.1259144541655908</v>
      </c>
      <c r="X233" s="31">
        <v>1</v>
      </c>
      <c r="Y233" s="27" t="s">
        <v>90</v>
      </c>
      <c r="Z233" s="27" t="s">
        <v>90</v>
      </c>
      <c r="AA233" s="31" t="s">
        <v>90</v>
      </c>
      <c r="AB233" s="31" t="s">
        <v>90</v>
      </c>
      <c r="AC233" s="27" t="s">
        <v>90</v>
      </c>
    </row>
    <row r="234" spans="1:29">
      <c r="A234" s="27" t="s">
        <v>112</v>
      </c>
      <c r="B234" s="27" t="s">
        <v>43</v>
      </c>
      <c r="C234" s="27" t="s">
        <v>45</v>
      </c>
      <c r="D234" s="27" t="s">
        <v>351</v>
      </c>
      <c r="E234" s="27" t="s">
        <v>862</v>
      </c>
      <c r="F234" s="27" t="s">
        <v>1368</v>
      </c>
      <c r="G234" s="27" t="s">
        <v>90</v>
      </c>
      <c r="H234" s="27" t="s">
        <v>1652</v>
      </c>
      <c r="I234" s="30">
        <v>226429090.85481122</v>
      </c>
      <c r="J234" s="27" t="s">
        <v>108</v>
      </c>
      <c r="K234" s="30">
        <v>294357818.11125457</v>
      </c>
      <c r="L234" s="27" t="s">
        <v>1652</v>
      </c>
      <c r="M234" s="30">
        <v>226429090.85481122</v>
      </c>
      <c r="N234" s="27" t="s">
        <v>108</v>
      </c>
      <c r="O234" s="30">
        <v>294357818.11125457</v>
      </c>
      <c r="P234" s="30">
        <v>226429090.85481122</v>
      </c>
      <c r="Q234" s="30">
        <v>0</v>
      </c>
      <c r="R234" s="30">
        <v>0</v>
      </c>
      <c r="S234" s="31">
        <v>0</v>
      </c>
      <c r="T234" s="27" t="s">
        <v>17</v>
      </c>
      <c r="U234" s="27" t="s">
        <v>90</v>
      </c>
      <c r="V234" s="27" t="s">
        <v>1666</v>
      </c>
      <c r="W234" s="31">
        <v>0.1259144541655908</v>
      </c>
      <c r="X234" s="31">
        <v>1</v>
      </c>
      <c r="Y234" s="27" t="s">
        <v>90</v>
      </c>
      <c r="Z234" s="27" t="s">
        <v>90</v>
      </c>
      <c r="AA234" s="31" t="s">
        <v>90</v>
      </c>
      <c r="AB234" s="31" t="s">
        <v>90</v>
      </c>
      <c r="AC234" s="27" t="s">
        <v>90</v>
      </c>
    </row>
    <row r="235" spans="1:29">
      <c r="A235" s="27" t="s">
        <v>112</v>
      </c>
      <c r="B235" s="27" t="s">
        <v>43</v>
      </c>
      <c r="C235" s="27" t="s">
        <v>45</v>
      </c>
      <c r="D235" s="27" t="s">
        <v>352</v>
      </c>
      <c r="E235" s="27" t="s">
        <v>863</v>
      </c>
      <c r="F235" s="27" t="s">
        <v>1369</v>
      </c>
      <c r="G235" s="27" t="s">
        <v>90</v>
      </c>
      <c r="H235" s="27" t="s">
        <v>1652</v>
      </c>
      <c r="I235" s="30">
        <v>148509122.30706477</v>
      </c>
      <c r="J235" s="27" t="s">
        <v>108</v>
      </c>
      <c r="K235" s="30">
        <v>193061858.99918422</v>
      </c>
      <c r="L235" s="27" t="s">
        <v>1652</v>
      </c>
      <c r="M235" s="30">
        <v>148509122.30706477</v>
      </c>
      <c r="N235" s="27" t="s">
        <v>108</v>
      </c>
      <c r="O235" s="30">
        <v>193061858.99918422</v>
      </c>
      <c r="P235" s="30">
        <v>148509122.30706477</v>
      </c>
      <c r="Q235" s="30">
        <v>0</v>
      </c>
      <c r="R235" s="30">
        <v>0</v>
      </c>
      <c r="S235" s="31">
        <v>0</v>
      </c>
      <c r="T235" s="27" t="s">
        <v>17</v>
      </c>
      <c r="U235" s="27" t="s">
        <v>90</v>
      </c>
      <c r="V235" s="27" t="s">
        <v>1666</v>
      </c>
      <c r="W235" s="31">
        <v>0.1259144541655908</v>
      </c>
      <c r="X235" s="31">
        <v>1</v>
      </c>
      <c r="Y235" s="27" t="s">
        <v>90</v>
      </c>
      <c r="Z235" s="27" t="s">
        <v>90</v>
      </c>
      <c r="AA235" s="31" t="s">
        <v>90</v>
      </c>
      <c r="AB235" s="31" t="s">
        <v>90</v>
      </c>
      <c r="AC235" s="27" t="s">
        <v>90</v>
      </c>
    </row>
    <row r="236" spans="1:29">
      <c r="A236" s="27" t="s">
        <v>112</v>
      </c>
      <c r="B236" s="27" t="s">
        <v>43</v>
      </c>
      <c r="C236" s="27" t="s">
        <v>45</v>
      </c>
      <c r="D236" s="27" t="s">
        <v>353</v>
      </c>
      <c r="E236" s="27" t="s">
        <v>864</v>
      </c>
      <c r="F236" s="27" t="s">
        <v>1370</v>
      </c>
      <c r="G236" s="27" t="s">
        <v>90</v>
      </c>
      <c r="H236" s="27" t="s">
        <v>1652</v>
      </c>
      <c r="I236" s="30">
        <v>53358439.815918647</v>
      </c>
      <c r="J236" s="27" t="s">
        <v>108</v>
      </c>
      <c r="K236" s="30">
        <v>69365971.760694236</v>
      </c>
      <c r="L236" s="27" t="s">
        <v>1652</v>
      </c>
      <c r="M236" s="30">
        <v>53358439.815918647</v>
      </c>
      <c r="N236" s="27" t="s">
        <v>108</v>
      </c>
      <c r="O236" s="30">
        <v>69365971.760694236</v>
      </c>
      <c r="P236" s="30">
        <v>53358439.815918647</v>
      </c>
      <c r="Q236" s="30">
        <v>0</v>
      </c>
      <c r="R236" s="30">
        <v>0</v>
      </c>
      <c r="S236" s="31">
        <v>0</v>
      </c>
      <c r="T236" s="27" t="s">
        <v>17</v>
      </c>
      <c r="U236" s="27" t="s">
        <v>90</v>
      </c>
      <c r="V236" s="27" t="s">
        <v>1666</v>
      </c>
      <c r="W236" s="31">
        <v>0.1259144541655908</v>
      </c>
      <c r="X236" s="31">
        <v>1</v>
      </c>
      <c r="Y236" s="27" t="s">
        <v>90</v>
      </c>
      <c r="Z236" s="27" t="s">
        <v>90</v>
      </c>
      <c r="AA236" s="31" t="s">
        <v>90</v>
      </c>
      <c r="AB236" s="31" t="s">
        <v>90</v>
      </c>
      <c r="AC236" s="27" t="s">
        <v>90</v>
      </c>
    </row>
    <row r="237" spans="1:29">
      <c r="A237" s="27" t="s">
        <v>112</v>
      </c>
      <c r="B237" s="27" t="s">
        <v>43</v>
      </c>
      <c r="C237" s="27" t="s">
        <v>45</v>
      </c>
      <c r="D237" s="27" t="s">
        <v>354</v>
      </c>
      <c r="E237" s="27" t="s">
        <v>865</v>
      </c>
      <c r="F237" s="27" t="s">
        <v>1371</v>
      </c>
      <c r="G237" s="27" t="s">
        <v>90</v>
      </c>
      <c r="H237" s="27" t="s">
        <v>1652</v>
      </c>
      <c r="I237" s="30">
        <v>56260413.295702972</v>
      </c>
      <c r="J237" s="27" t="s">
        <v>108</v>
      </c>
      <c r="K237" s="30">
        <v>73138537.284413874</v>
      </c>
      <c r="L237" s="27" t="s">
        <v>1652</v>
      </c>
      <c r="M237" s="30">
        <v>56260413.295702972</v>
      </c>
      <c r="N237" s="27" t="s">
        <v>108</v>
      </c>
      <c r="O237" s="30">
        <v>73138537.284413874</v>
      </c>
      <c r="P237" s="30">
        <v>56260413.295702972</v>
      </c>
      <c r="Q237" s="30">
        <v>0</v>
      </c>
      <c r="R237" s="30">
        <v>0</v>
      </c>
      <c r="S237" s="31">
        <v>0</v>
      </c>
      <c r="T237" s="27" t="s">
        <v>17</v>
      </c>
      <c r="U237" s="27" t="s">
        <v>90</v>
      </c>
      <c r="V237" s="27" t="s">
        <v>1666</v>
      </c>
      <c r="W237" s="31">
        <v>0.1259144541655908</v>
      </c>
      <c r="X237" s="31">
        <v>1</v>
      </c>
      <c r="Y237" s="27" t="s">
        <v>90</v>
      </c>
      <c r="Z237" s="27" t="s">
        <v>90</v>
      </c>
      <c r="AA237" s="31" t="s">
        <v>90</v>
      </c>
      <c r="AB237" s="31" t="s">
        <v>90</v>
      </c>
      <c r="AC237" s="27" t="s">
        <v>90</v>
      </c>
    </row>
    <row r="238" spans="1:29">
      <c r="A238" s="27" t="s">
        <v>112</v>
      </c>
      <c r="B238" s="27" t="s">
        <v>43</v>
      </c>
      <c r="C238" s="27" t="s">
        <v>45</v>
      </c>
      <c r="D238" s="27" t="s">
        <v>355</v>
      </c>
      <c r="E238" s="27" t="s">
        <v>866</v>
      </c>
      <c r="F238" s="27" t="s">
        <v>1372</v>
      </c>
      <c r="G238" s="27" t="s">
        <v>90</v>
      </c>
      <c r="H238" s="27" t="s">
        <v>1652</v>
      </c>
      <c r="I238" s="30">
        <v>76835473.564054877</v>
      </c>
      <c r="J238" s="27" t="s">
        <v>108</v>
      </c>
      <c r="K238" s="30">
        <v>99886115.633271351</v>
      </c>
      <c r="L238" s="27" t="s">
        <v>1652</v>
      </c>
      <c r="M238" s="30">
        <v>76835473.564054877</v>
      </c>
      <c r="N238" s="27" t="s">
        <v>108</v>
      </c>
      <c r="O238" s="30">
        <v>99886115.633271351</v>
      </c>
      <c r="P238" s="30">
        <v>76835473.564054877</v>
      </c>
      <c r="Q238" s="30">
        <v>0</v>
      </c>
      <c r="R238" s="30">
        <v>0</v>
      </c>
      <c r="S238" s="31">
        <v>0</v>
      </c>
      <c r="T238" s="27" t="s">
        <v>17</v>
      </c>
      <c r="U238" s="27" t="s">
        <v>90</v>
      </c>
      <c r="V238" s="27" t="s">
        <v>1666</v>
      </c>
      <c r="W238" s="31">
        <v>0.1259144541655908</v>
      </c>
      <c r="X238" s="31">
        <v>1</v>
      </c>
      <c r="Y238" s="27" t="s">
        <v>90</v>
      </c>
      <c r="Z238" s="27" t="s">
        <v>90</v>
      </c>
      <c r="AA238" s="31" t="s">
        <v>90</v>
      </c>
      <c r="AB238" s="31" t="s">
        <v>90</v>
      </c>
      <c r="AC238" s="27" t="s">
        <v>90</v>
      </c>
    </row>
    <row r="239" spans="1:29">
      <c r="A239" s="27" t="s">
        <v>112</v>
      </c>
      <c r="B239" s="27" t="s">
        <v>43</v>
      </c>
      <c r="C239" s="27" t="s">
        <v>45</v>
      </c>
      <c r="D239" s="27" t="s">
        <v>356</v>
      </c>
      <c r="E239" s="27" t="s">
        <v>867</v>
      </c>
      <c r="F239" s="27" t="s">
        <v>1373</v>
      </c>
      <c r="G239" s="27" t="s">
        <v>90</v>
      </c>
      <c r="H239" s="27" t="s">
        <v>1652</v>
      </c>
      <c r="I239" s="30">
        <v>134706260.28726012</v>
      </c>
      <c r="J239" s="27" t="s">
        <v>108</v>
      </c>
      <c r="K239" s="30">
        <v>175118138.37343818</v>
      </c>
      <c r="L239" s="27" t="s">
        <v>1652</v>
      </c>
      <c r="M239" s="30">
        <v>134706260.28726012</v>
      </c>
      <c r="N239" s="27" t="s">
        <v>108</v>
      </c>
      <c r="O239" s="30">
        <v>175118138.37343818</v>
      </c>
      <c r="P239" s="30">
        <v>134706260.28726012</v>
      </c>
      <c r="Q239" s="30">
        <v>0</v>
      </c>
      <c r="R239" s="30">
        <v>0</v>
      </c>
      <c r="S239" s="31">
        <v>0</v>
      </c>
      <c r="T239" s="27" t="s">
        <v>17</v>
      </c>
      <c r="U239" s="27" t="s">
        <v>90</v>
      </c>
      <c r="V239" s="27" t="s">
        <v>1666</v>
      </c>
      <c r="W239" s="31">
        <v>0.1259144541655908</v>
      </c>
      <c r="X239" s="31">
        <v>1</v>
      </c>
      <c r="Y239" s="27" t="s">
        <v>90</v>
      </c>
      <c r="Z239" s="27" t="s">
        <v>90</v>
      </c>
      <c r="AA239" s="31" t="s">
        <v>90</v>
      </c>
      <c r="AB239" s="31" t="s">
        <v>90</v>
      </c>
      <c r="AC239" s="27" t="s">
        <v>90</v>
      </c>
    </row>
    <row r="240" spans="1:29">
      <c r="A240" s="27" t="s">
        <v>112</v>
      </c>
      <c r="B240" s="27" t="s">
        <v>43</v>
      </c>
      <c r="C240" s="27" t="s">
        <v>45</v>
      </c>
      <c r="D240" s="27" t="s">
        <v>357</v>
      </c>
      <c r="E240" s="27" t="s">
        <v>868</v>
      </c>
      <c r="F240" s="27" t="s">
        <v>1374</v>
      </c>
      <c r="G240" s="27" t="s">
        <v>90</v>
      </c>
      <c r="H240" s="27" t="s">
        <v>1652</v>
      </c>
      <c r="I240" s="30">
        <v>82765984.129193485</v>
      </c>
      <c r="J240" s="27" t="s">
        <v>108</v>
      </c>
      <c r="K240" s="30">
        <v>107595779.36795153</v>
      </c>
      <c r="L240" s="27" t="s">
        <v>1652</v>
      </c>
      <c r="M240" s="30">
        <v>82765984.129193485</v>
      </c>
      <c r="N240" s="27" t="s">
        <v>108</v>
      </c>
      <c r="O240" s="30">
        <v>107595779.36795153</v>
      </c>
      <c r="P240" s="30">
        <v>82765984.129193485</v>
      </c>
      <c r="Q240" s="30">
        <v>0</v>
      </c>
      <c r="R240" s="30">
        <v>0</v>
      </c>
      <c r="S240" s="31">
        <v>0</v>
      </c>
      <c r="T240" s="27" t="s">
        <v>17</v>
      </c>
      <c r="U240" s="27" t="s">
        <v>90</v>
      </c>
      <c r="V240" s="27" t="s">
        <v>1666</v>
      </c>
      <c r="W240" s="31">
        <v>0.1259144541655908</v>
      </c>
      <c r="X240" s="31">
        <v>1</v>
      </c>
      <c r="Y240" s="27" t="s">
        <v>90</v>
      </c>
      <c r="Z240" s="27" t="s">
        <v>90</v>
      </c>
      <c r="AA240" s="31" t="s">
        <v>90</v>
      </c>
      <c r="AB240" s="31" t="s">
        <v>90</v>
      </c>
      <c r="AC240" s="27" t="s">
        <v>90</v>
      </c>
    </row>
    <row r="241" spans="1:29">
      <c r="A241" s="27" t="s">
        <v>112</v>
      </c>
      <c r="B241" s="27" t="s">
        <v>43</v>
      </c>
      <c r="C241" s="27" t="s">
        <v>45</v>
      </c>
      <c r="D241" s="27" t="s">
        <v>358</v>
      </c>
      <c r="E241" s="27" t="s">
        <v>869</v>
      </c>
      <c r="F241" s="27" t="s">
        <v>1375</v>
      </c>
      <c r="G241" s="27" t="s">
        <v>90</v>
      </c>
      <c r="H241" s="27" t="s">
        <v>1652</v>
      </c>
      <c r="I241" s="30">
        <v>60192857.396306902</v>
      </c>
      <c r="J241" s="27" t="s">
        <v>108</v>
      </c>
      <c r="K241" s="30">
        <v>78250714.61519897</v>
      </c>
      <c r="L241" s="27" t="s">
        <v>1652</v>
      </c>
      <c r="M241" s="30">
        <v>60192857.396306902</v>
      </c>
      <c r="N241" s="27" t="s">
        <v>108</v>
      </c>
      <c r="O241" s="30">
        <v>78250714.61519897</v>
      </c>
      <c r="P241" s="30">
        <v>60192857.396306902</v>
      </c>
      <c r="Q241" s="30">
        <v>0</v>
      </c>
      <c r="R241" s="30">
        <v>0</v>
      </c>
      <c r="S241" s="31">
        <v>0</v>
      </c>
      <c r="T241" s="27" t="s">
        <v>17</v>
      </c>
      <c r="U241" s="27" t="s">
        <v>90</v>
      </c>
      <c r="V241" s="27" t="s">
        <v>1666</v>
      </c>
      <c r="W241" s="31">
        <v>0.1259144541655908</v>
      </c>
      <c r="X241" s="31">
        <v>1</v>
      </c>
      <c r="Y241" s="27" t="s">
        <v>90</v>
      </c>
      <c r="Z241" s="27" t="s">
        <v>90</v>
      </c>
      <c r="AA241" s="31" t="s">
        <v>90</v>
      </c>
      <c r="AB241" s="31" t="s">
        <v>90</v>
      </c>
      <c r="AC241" s="27" t="s">
        <v>90</v>
      </c>
    </row>
    <row r="242" spans="1:29">
      <c r="A242" s="27" t="s">
        <v>112</v>
      </c>
      <c r="B242" s="27" t="s">
        <v>43</v>
      </c>
      <c r="C242" s="27" t="s">
        <v>45</v>
      </c>
      <c r="D242" s="27" t="s">
        <v>359</v>
      </c>
      <c r="E242" s="27" t="s">
        <v>870</v>
      </c>
      <c r="F242" s="27" t="s">
        <v>1376</v>
      </c>
      <c r="G242" s="27" t="s">
        <v>90</v>
      </c>
      <c r="H242" s="27" t="s">
        <v>1652</v>
      </c>
      <c r="I242" s="30">
        <v>1600252906.4800706</v>
      </c>
      <c r="J242" s="27" t="s">
        <v>108</v>
      </c>
      <c r="K242" s="30">
        <v>2080328778.4240918</v>
      </c>
      <c r="L242" s="27" t="s">
        <v>1652</v>
      </c>
      <c r="M242" s="30">
        <v>1600252906.4800706</v>
      </c>
      <c r="N242" s="27" t="s">
        <v>108</v>
      </c>
      <c r="O242" s="30">
        <v>2080328778.4240918</v>
      </c>
      <c r="P242" s="30">
        <v>1600252906.4800706</v>
      </c>
      <c r="Q242" s="30">
        <v>0</v>
      </c>
      <c r="R242" s="30">
        <v>0</v>
      </c>
      <c r="S242" s="31">
        <v>0</v>
      </c>
      <c r="T242" s="27" t="s">
        <v>17</v>
      </c>
      <c r="U242" s="27" t="s">
        <v>90</v>
      </c>
      <c r="V242" s="27" t="s">
        <v>1666</v>
      </c>
      <c r="W242" s="31">
        <v>0.1259144541655908</v>
      </c>
      <c r="X242" s="31">
        <v>1</v>
      </c>
      <c r="Y242" s="27" t="s">
        <v>90</v>
      </c>
      <c r="Z242" s="27" t="s">
        <v>90</v>
      </c>
      <c r="AA242" s="31" t="s">
        <v>90</v>
      </c>
      <c r="AB242" s="31" t="s">
        <v>90</v>
      </c>
      <c r="AC242" s="27" t="s">
        <v>90</v>
      </c>
    </row>
    <row r="243" spans="1:29">
      <c r="A243" s="27" t="s">
        <v>112</v>
      </c>
      <c r="B243" s="27" t="s">
        <v>43</v>
      </c>
      <c r="C243" s="27" t="s">
        <v>45</v>
      </c>
      <c r="D243" s="27" t="s">
        <v>360</v>
      </c>
      <c r="E243" s="27" t="s">
        <v>871</v>
      </c>
      <c r="F243" s="27" t="s">
        <v>1377</v>
      </c>
      <c r="G243" s="27" t="s">
        <v>90</v>
      </c>
      <c r="H243" s="27" t="s">
        <v>1652</v>
      </c>
      <c r="I243" s="30">
        <v>3493211143.9105034</v>
      </c>
      <c r="J243" s="27" t="s">
        <v>108</v>
      </c>
      <c r="K243" s="30">
        <v>4541174487.0836544</v>
      </c>
      <c r="L243" s="27" t="s">
        <v>1652</v>
      </c>
      <c r="M243" s="30">
        <v>3493211143.9105034</v>
      </c>
      <c r="N243" s="27" t="s">
        <v>108</v>
      </c>
      <c r="O243" s="30">
        <v>4541174487.0836544</v>
      </c>
      <c r="P243" s="30">
        <v>3493211143.9105034</v>
      </c>
      <c r="Q243" s="30">
        <v>0</v>
      </c>
      <c r="R243" s="30">
        <v>0</v>
      </c>
      <c r="S243" s="31">
        <v>0</v>
      </c>
      <c r="T243" s="27" t="s">
        <v>17</v>
      </c>
      <c r="U243" s="27" t="s">
        <v>90</v>
      </c>
      <c r="V243" s="27" t="s">
        <v>1666</v>
      </c>
      <c r="W243" s="31">
        <v>0.1259144541655908</v>
      </c>
      <c r="X243" s="31">
        <v>1</v>
      </c>
      <c r="Y243" s="27" t="s">
        <v>90</v>
      </c>
      <c r="Z243" s="27" t="s">
        <v>90</v>
      </c>
      <c r="AA243" s="31" t="s">
        <v>90</v>
      </c>
      <c r="AB243" s="31" t="s">
        <v>90</v>
      </c>
      <c r="AC243" s="27" t="s">
        <v>90</v>
      </c>
    </row>
    <row r="244" spans="1:29">
      <c r="A244" s="27" t="s">
        <v>112</v>
      </c>
      <c r="B244" s="27" t="s">
        <v>43</v>
      </c>
      <c r="C244" s="27" t="s">
        <v>45</v>
      </c>
      <c r="D244" s="27" t="s">
        <v>361</v>
      </c>
      <c r="E244" s="27" t="s">
        <v>872</v>
      </c>
      <c r="F244" s="27" t="s">
        <v>1378</v>
      </c>
      <c r="G244" s="27" t="s">
        <v>90</v>
      </c>
      <c r="H244" s="27" t="s">
        <v>1652</v>
      </c>
      <c r="I244" s="30">
        <v>78077789.092234448</v>
      </c>
      <c r="J244" s="27" t="s">
        <v>108</v>
      </c>
      <c r="K244" s="30">
        <v>101501125.81990477</v>
      </c>
      <c r="L244" s="27" t="s">
        <v>1652</v>
      </c>
      <c r="M244" s="30">
        <v>78077789.092234448</v>
      </c>
      <c r="N244" s="27" t="s">
        <v>108</v>
      </c>
      <c r="O244" s="30">
        <v>101501125.81990477</v>
      </c>
      <c r="P244" s="30">
        <v>78077789.092234448</v>
      </c>
      <c r="Q244" s="30">
        <v>0</v>
      </c>
      <c r="R244" s="30">
        <v>0</v>
      </c>
      <c r="S244" s="31">
        <v>0</v>
      </c>
      <c r="T244" s="27" t="s">
        <v>17</v>
      </c>
      <c r="U244" s="27" t="s">
        <v>90</v>
      </c>
      <c r="V244" s="27" t="s">
        <v>1666</v>
      </c>
      <c r="W244" s="31">
        <v>0.1259144541655908</v>
      </c>
      <c r="X244" s="31">
        <v>1</v>
      </c>
      <c r="Y244" s="27" t="s">
        <v>90</v>
      </c>
      <c r="Z244" s="27" t="s">
        <v>90</v>
      </c>
      <c r="AA244" s="31" t="s">
        <v>90</v>
      </c>
      <c r="AB244" s="31" t="s">
        <v>90</v>
      </c>
      <c r="AC244" s="27" t="s">
        <v>90</v>
      </c>
    </row>
    <row r="245" spans="1:29">
      <c r="A245" s="27" t="s">
        <v>112</v>
      </c>
      <c r="B245" s="27" t="s">
        <v>43</v>
      </c>
      <c r="C245" s="27" t="s">
        <v>45</v>
      </c>
      <c r="D245" s="27" t="s">
        <v>362</v>
      </c>
      <c r="E245" s="27" t="s">
        <v>873</v>
      </c>
      <c r="F245" s="27" t="s">
        <v>1379</v>
      </c>
      <c r="G245" s="27" t="s">
        <v>90</v>
      </c>
      <c r="H245" s="27" t="s">
        <v>1652</v>
      </c>
      <c r="I245" s="30">
        <v>155702850.24835789</v>
      </c>
      <c r="J245" s="27" t="s">
        <v>108</v>
      </c>
      <c r="K245" s="30">
        <v>202413705.32286528</v>
      </c>
      <c r="L245" s="27" t="s">
        <v>1652</v>
      </c>
      <c r="M245" s="30">
        <v>155702850.24835789</v>
      </c>
      <c r="N245" s="27" t="s">
        <v>108</v>
      </c>
      <c r="O245" s="30">
        <v>202413705.32286528</v>
      </c>
      <c r="P245" s="30">
        <v>155702850.24835789</v>
      </c>
      <c r="Q245" s="30">
        <v>0</v>
      </c>
      <c r="R245" s="30">
        <v>0</v>
      </c>
      <c r="S245" s="31">
        <v>0</v>
      </c>
      <c r="T245" s="27" t="s">
        <v>17</v>
      </c>
      <c r="U245" s="27" t="s">
        <v>90</v>
      </c>
      <c r="V245" s="27" t="s">
        <v>1666</v>
      </c>
      <c r="W245" s="31">
        <v>0.1259144541655908</v>
      </c>
      <c r="X245" s="31">
        <v>1</v>
      </c>
      <c r="Y245" s="27" t="s">
        <v>90</v>
      </c>
      <c r="Z245" s="27" t="s">
        <v>90</v>
      </c>
      <c r="AA245" s="31" t="s">
        <v>90</v>
      </c>
      <c r="AB245" s="31" t="s">
        <v>90</v>
      </c>
      <c r="AC245" s="27" t="s">
        <v>90</v>
      </c>
    </row>
    <row r="246" spans="1:29">
      <c r="A246" s="27" t="s">
        <v>112</v>
      </c>
      <c r="B246" s="27" t="s">
        <v>43</v>
      </c>
      <c r="C246" s="27" t="s">
        <v>45</v>
      </c>
      <c r="D246" s="27" t="s">
        <v>363</v>
      </c>
      <c r="E246" s="27" t="s">
        <v>874</v>
      </c>
      <c r="F246" s="27" t="s">
        <v>1380</v>
      </c>
      <c r="G246" s="27" t="s">
        <v>90</v>
      </c>
      <c r="H246" s="27" t="s">
        <v>1652</v>
      </c>
      <c r="I246" s="30">
        <v>194141292.49321625</v>
      </c>
      <c r="J246" s="27" t="s">
        <v>108</v>
      </c>
      <c r="K246" s="30">
        <v>252383680.24118114</v>
      </c>
      <c r="L246" s="27" t="s">
        <v>1652</v>
      </c>
      <c r="M246" s="30">
        <v>194141292.49321625</v>
      </c>
      <c r="N246" s="27" t="s">
        <v>108</v>
      </c>
      <c r="O246" s="30">
        <v>252383680.24118114</v>
      </c>
      <c r="P246" s="30">
        <v>194141292.49321625</v>
      </c>
      <c r="Q246" s="30">
        <v>0</v>
      </c>
      <c r="R246" s="30">
        <v>0</v>
      </c>
      <c r="S246" s="31">
        <v>0</v>
      </c>
      <c r="T246" s="27" t="s">
        <v>17</v>
      </c>
      <c r="U246" s="27" t="s">
        <v>90</v>
      </c>
      <c r="V246" s="27" t="s">
        <v>1666</v>
      </c>
      <c r="W246" s="31">
        <v>0.1259144541655908</v>
      </c>
      <c r="X246" s="31">
        <v>1</v>
      </c>
      <c r="Y246" s="27" t="s">
        <v>90</v>
      </c>
      <c r="Z246" s="27" t="s">
        <v>90</v>
      </c>
      <c r="AA246" s="31" t="s">
        <v>90</v>
      </c>
      <c r="AB246" s="31" t="s">
        <v>90</v>
      </c>
      <c r="AC246" s="27" t="s">
        <v>90</v>
      </c>
    </row>
    <row r="247" spans="1:29">
      <c r="A247" s="27" t="s">
        <v>112</v>
      </c>
      <c r="B247" s="27" t="s">
        <v>43</v>
      </c>
      <c r="C247" s="27" t="s">
        <v>45</v>
      </c>
      <c r="D247" s="27" t="s">
        <v>364</v>
      </c>
      <c r="E247" s="27" t="s">
        <v>875</v>
      </c>
      <c r="F247" s="27" t="s">
        <v>1381</v>
      </c>
      <c r="G247" s="27" t="s">
        <v>90</v>
      </c>
      <c r="H247" s="27" t="s">
        <v>1652</v>
      </c>
      <c r="I247" s="30">
        <v>46273524.536837004</v>
      </c>
      <c r="J247" s="27" t="s">
        <v>108</v>
      </c>
      <c r="K247" s="30">
        <v>60155581.897888102</v>
      </c>
      <c r="L247" s="27" t="s">
        <v>1652</v>
      </c>
      <c r="M247" s="30">
        <v>46273524.536837004</v>
      </c>
      <c r="N247" s="27" t="s">
        <v>108</v>
      </c>
      <c r="O247" s="30">
        <v>60155581.897888102</v>
      </c>
      <c r="P247" s="30">
        <v>46273524.536837004</v>
      </c>
      <c r="Q247" s="30">
        <v>0</v>
      </c>
      <c r="R247" s="30">
        <v>0</v>
      </c>
      <c r="S247" s="31">
        <v>0</v>
      </c>
      <c r="T247" s="27" t="s">
        <v>17</v>
      </c>
      <c r="U247" s="27" t="s">
        <v>90</v>
      </c>
      <c r="V247" s="27" t="s">
        <v>1666</v>
      </c>
      <c r="W247" s="31">
        <v>0.1259144541655908</v>
      </c>
      <c r="X247" s="31">
        <v>1</v>
      </c>
      <c r="Y247" s="27" t="s">
        <v>90</v>
      </c>
      <c r="Z247" s="27" t="s">
        <v>90</v>
      </c>
      <c r="AA247" s="31" t="s">
        <v>90</v>
      </c>
      <c r="AB247" s="31" t="s">
        <v>90</v>
      </c>
      <c r="AC247" s="27" t="s">
        <v>90</v>
      </c>
    </row>
    <row r="248" spans="1:29">
      <c r="A248" s="27" t="s">
        <v>112</v>
      </c>
      <c r="B248" s="27" t="s">
        <v>43</v>
      </c>
      <c r="C248" s="27" t="s">
        <v>45</v>
      </c>
      <c r="D248" s="27" t="s">
        <v>365</v>
      </c>
      <c r="E248" s="27" t="s">
        <v>876</v>
      </c>
      <c r="F248" s="27" t="s">
        <v>1382</v>
      </c>
      <c r="G248" s="27" t="s">
        <v>90</v>
      </c>
      <c r="H248" s="27" t="s">
        <v>1652</v>
      </c>
      <c r="I248" s="30">
        <v>66294876.508456133</v>
      </c>
      <c r="J248" s="27" t="s">
        <v>108</v>
      </c>
      <c r="K248" s="30">
        <v>86183339.460992977</v>
      </c>
      <c r="L248" s="27" t="s">
        <v>1652</v>
      </c>
      <c r="M248" s="30">
        <v>66294876.508456133</v>
      </c>
      <c r="N248" s="27" t="s">
        <v>108</v>
      </c>
      <c r="O248" s="30">
        <v>86183339.460992977</v>
      </c>
      <c r="P248" s="30">
        <v>66294876.508456133</v>
      </c>
      <c r="Q248" s="30">
        <v>0</v>
      </c>
      <c r="R248" s="30">
        <v>0</v>
      </c>
      <c r="S248" s="31">
        <v>0</v>
      </c>
      <c r="T248" s="27" t="s">
        <v>17</v>
      </c>
      <c r="U248" s="27" t="s">
        <v>90</v>
      </c>
      <c r="V248" s="27" t="s">
        <v>1666</v>
      </c>
      <c r="W248" s="31">
        <v>0.1259144541655908</v>
      </c>
      <c r="X248" s="31">
        <v>1</v>
      </c>
      <c r="Y248" s="27" t="s">
        <v>90</v>
      </c>
      <c r="Z248" s="27" t="s">
        <v>90</v>
      </c>
      <c r="AA248" s="31" t="s">
        <v>90</v>
      </c>
      <c r="AB248" s="31" t="s">
        <v>90</v>
      </c>
      <c r="AC248" s="27" t="s">
        <v>90</v>
      </c>
    </row>
    <row r="249" spans="1:29">
      <c r="A249" s="27" t="s">
        <v>112</v>
      </c>
      <c r="B249" s="27" t="s">
        <v>43</v>
      </c>
      <c r="C249" s="27" t="s">
        <v>45</v>
      </c>
      <c r="D249" s="27" t="s">
        <v>366</v>
      </c>
      <c r="E249" s="27" t="s">
        <v>877</v>
      </c>
      <c r="F249" s="27" t="s">
        <v>1383</v>
      </c>
      <c r="G249" s="27" t="s">
        <v>90</v>
      </c>
      <c r="H249" s="27" t="s">
        <v>1652</v>
      </c>
      <c r="I249" s="30">
        <v>71566230.078677937</v>
      </c>
      <c r="J249" s="27" t="s">
        <v>108</v>
      </c>
      <c r="K249" s="30">
        <v>93036099.102281317</v>
      </c>
      <c r="L249" s="27" t="s">
        <v>1652</v>
      </c>
      <c r="M249" s="30">
        <v>71566230.078677937</v>
      </c>
      <c r="N249" s="27" t="s">
        <v>108</v>
      </c>
      <c r="O249" s="30">
        <v>93036099.102281317</v>
      </c>
      <c r="P249" s="30">
        <v>71566230.078677937</v>
      </c>
      <c r="Q249" s="30">
        <v>0</v>
      </c>
      <c r="R249" s="30">
        <v>0</v>
      </c>
      <c r="S249" s="31">
        <v>0</v>
      </c>
      <c r="T249" s="27" t="s">
        <v>17</v>
      </c>
      <c r="U249" s="27" t="s">
        <v>90</v>
      </c>
      <c r="V249" s="27" t="s">
        <v>1666</v>
      </c>
      <c r="W249" s="31">
        <v>0.1259144541655908</v>
      </c>
      <c r="X249" s="31">
        <v>1</v>
      </c>
      <c r="Y249" s="27" t="s">
        <v>90</v>
      </c>
      <c r="Z249" s="27" t="s">
        <v>90</v>
      </c>
      <c r="AA249" s="31" t="s">
        <v>90</v>
      </c>
      <c r="AB249" s="31" t="s">
        <v>90</v>
      </c>
      <c r="AC249" s="27" t="s">
        <v>90</v>
      </c>
    </row>
    <row r="250" spans="1:29">
      <c r="A250" s="27" t="s">
        <v>112</v>
      </c>
      <c r="B250" s="27" t="s">
        <v>43</v>
      </c>
      <c r="C250" s="27" t="s">
        <v>45</v>
      </c>
      <c r="D250" s="27" t="s">
        <v>367</v>
      </c>
      <c r="E250" s="27" t="s">
        <v>878</v>
      </c>
      <c r="F250" s="27" t="s">
        <v>1384</v>
      </c>
      <c r="G250" s="27" t="s">
        <v>90</v>
      </c>
      <c r="H250" s="27" t="s">
        <v>1652</v>
      </c>
      <c r="I250" s="30">
        <v>69892139.631164059</v>
      </c>
      <c r="J250" s="27" t="s">
        <v>108</v>
      </c>
      <c r="K250" s="30">
        <v>90859781.520513281</v>
      </c>
      <c r="L250" s="27" t="s">
        <v>1652</v>
      </c>
      <c r="M250" s="30">
        <v>69892139.631164059</v>
      </c>
      <c r="N250" s="27" t="s">
        <v>108</v>
      </c>
      <c r="O250" s="30">
        <v>90859781.520513281</v>
      </c>
      <c r="P250" s="30">
        <v>69892139.631164059</v>
      </c>
      <c r="Q250" s="30">
        <v>0</v>
      </c>
      <c r="R250" s="30">
        <v>0</v>
      </c>
      <c r="S250" s="31">
        <v>0</v>
      </c>
      <c r="T250" s="27" t="s">
        <v>17</v>
      </c>
      <c r="U250" s="27" t="s">
        <v>90</v>
      </c>
      <c r="V250" s="27" t="s">
        <v>1666</v>
      </c>
      <c r="W250" s="31">
        <v>0.1259144541655908</v>
      </c>
      <c r="X250" s="31">
        <v>1</v>
      </c>
      <c r="Y250" s="27" t="s">
        <v>90</v>
      </c>
      <c r="Z250" s="27" t="s">
        <v>90</v>
      </c>
      <c r="AA250" s="31" t="s">
        <v>90</v>
      </c>
      <c r="AB250" s="31" t="s">
        <v>90</v>
      </c>
      <c r="AC250" s="27" t="s">
        <v>90</v>
      </c>
    </row>
    <row r="251" spans="1:29">
      <c r="A251" s="27" t="s">
        <v>112</v>
      </c>
      <c r="B251" s="27" t="s">
        <v>43</v>
      </c>
      <c r="C251" s="27" t="s">
        <v>45</v>
      </c>
      <c r="D251" s="27" t="s">
        <v>368</v>
      </c>
      <c r="E251" s="27" t="s">
        <v>879</v>
      </c>
      <c r="F251" s="27" t="s">
        <v>1385</v>
      </c>
      <c r="G251" s="27" t="s">
        <v>90</v>
      </c>
      <c r="H251" s="27" t="s">
        <v>1652</v>
      </c>
      <c r="I251" s="30">
        <v>153624032.30647159</v>
      </c>
      <c r="J251" s="27" t="s">
        <v>108</v>
      </c>
      <c r="K251" s="30">
        <v>199711241.99841306</v>
      </c>
      <c r="L251" s="27" t="s">
        <v>1652</v>
      </c>
      <c r="M251" s="30">
        <v>153624032.30647159</v>
      </c>
      <c r="N251" s="27" t="s">
        <v>108</v>
      </c>
      <c r="O251" s="30">
        <v>199711241.99841306</v>
      </c>
      <c r="P251" s="30">
        <v>153624032.30647159</v>
      </c>
      <c r="Q251" s="30">
        <v>0</v>
      </c>
      <c r="R251" s="30">
        <v>0</v>
      </c>
      <c r="S251" s="31">
        <v>0</v>
      </c>
      <c r="T251" s="27" t="s">
        <v>17</v>
      </c>
      <c r="U251" s="27" t="s">
        <v>90</v>
      </c>
      <c r="V251" s="27" t="s">
        <v>1666</v>
      </c>
      <c r="W251" s="31">
        <v>0.1259144541655908</v>
      </c>
      <c r="X251" s="31">
        <v>1</v>
      </c>
      <c r="Y251" s="27" t="s">
        <v>90</v>
      </c>
      <c r="Z251" s="27" t="s">
        <v>90</v>
      </c>
      <c r="AA251" s="31" t="s">
        <v>90</v>
      </c>
      <c r="AB251" s="31" t="s">
        <v>90</v>
      </c>
      <c r="AC251" s="27" t="s">
        <v>90</v>
      </c>
    </row>
    <row r="252" spans="1:29">
      <c r="A252" s="27" t="s">
        <v>112</v>
      </c>
      <c r="B252" s="27" t="s">
        <v>43</v>
      </c>
      <c r="C252" s="27" t="s">
        <v>45</v>
      </c>
      <c r="D252" s="27" t="s">
        <v>369</v>
      </c>
      <c r="E252" s="27" t="s">
        <v>880</v>
      </c>
      <c r="F252" s="27" t="s">
        <v>1386</v>
      </c>
      <c r="G252" s="27" t="s">
        <v>90</v>
      </c>
      <c r="H252" s="27" t="s">
        <v>1652</v>
      </c>
      <c r="I252" s="30">
        <v>270149522.27040368</v>
      </c>
      <c r="J252" s="27" t="s">
        <v>108</v>
      </c>
      <c r="K252" s="30">
        <v>351194378.95152485</v>
      </c>
      <c r="L252" s="27" t="s">
        <v>1652</v>
      </c>
      <c r="M252" s="30">
        <v>270149522.27040368</v>
      </c>
      <c r="N252" s="27" t="s">
        <v>108</v>
      </c>
      <c r="O252" s="30">
        <v>351194378.95152485</v>
      </c>
      <c r="P252" s="30">
        <v>270149522.27040368</v>
      </c>
      <c r="Q252" s="30">
        <v>0</v>
      </c>
      <c r="R252" s="30">
        <v>0</v>
      </c>
      <c r="S252" s="31">
        <v>0</v>
      </c>
      <c r="T252" s="27" t="s">
        <v>17</v>
      </c>
      <c r="U252" s="27" t="s">
        <v>90</v>
      </c>
      <c r="V252" s="27" t="s">
        <v>1666</v>
      </c>
      <c r="W252" s="31">
        <v>0.1259144541655908</v>
      </c>
      <c r="X252" s="31">
        <v>1</v>
      </c>
      <c r="Y252" s="27" t="s">
        <v>90</v>
      </c>
      <c r="Z252" s="27" t="s">
        <v>90</v>
      </c>
      <c r="AA252" s="31" t="s">
        <v>90</v>
      </c>
      <c r="AB252" s="31" t="s">
        <v>90</v>
      </c>
      <c r="AC252" s="27" t="s">
        <v>90</v>
      </c>
    </row>
    <row r="253" spans="1:29">
      <c r="A253" s="27" t="s">
        <v>112</v>
      </c>
      <c r="B253" s="27" t="s">
        <v>43</v>
      </c>
      <c r="C253" s="27" t="s">
        <v>45</v>
      </c>
      <c r="D253" s="27" t="s">
        <v>370</v>
      </c>
      <c r="E253" s="27" t="s">
        <v>881</v>
      </c>
      <c r="F253" s="27" t="s">
        <v>1387</v>
      </c>
      <c r="G253" s="27" t="s">
        <v>90</v>
      </c>
      <c r="H253" s="27" t="s">
        <v>1652</v>
      </c>
      <c r="I253" s="30">
        <v>52587565.199630529</v>
      </c>
      <c r="J253" s="27" t="s">
        <v>108</v>
      </c>
      <c r="K253" s="30">
        <v>68363834.759519681</v>
      </c>
      <c r="L253" s="27" t="s">
        <v>1652</v>
      </c>
      <c r="M253" s="30">
        <v>52587565.199630529</v>
      </c>
      <c r="N253" s="27" t="s">
        <v>108</v>
      </c>
      <c r="O253" s="30">
        <v>68363834.759519681</v>
      </c>
      <c r="P253" s="30">
        <v>52587565.199630529</v>
      </c>
      <c r="Q253" s="30">
        <v>0</v>
      </c>
      <c r="R253" s="30">
        <v>0</v>
      </c>
      <c r="S253" s="31">
        <v>0</v>
      </c>
      <c r="T253" s="27" t="s">
        <v>17</v>
      </c>
      <c r="U253" s="27" t="s">
        <v>90</v>
      </c>
      <c r="V253" s="27" t="s">
        <v>1666</v>
      </c>
      <c r="W253" s="31">
        <v>0.1259144541655908</v>
      </c>
      <c r="X253" s="31">
        <v>1</v>
      </c>
      <c r="Y253" s="27" t="s">
        <v>90</v>
      </c>
      <c r="Z253" s="27" t="s">
        <v>90</v>
      </c>
      <c r="AA253" s="31" t="s">
        <v>90</v>
      </c>
      <c r="AB253" s="31" t="s">
        <v>90</v>
      </c>
      <c r="AC253" s="27" t="s">
        <v>90</v>
      </c>
    </row>
    <row r="254" spans="1:29">
      <c r="A254" s="27" t="s">
        <v>112</v>
      </c>
      <c r="B254" s="27" t="s">
        <v>43</v>
      </c>
      <c r="C254" s="27" t="s">
        <v>45</v>
      </c>
      <c r="D254" s="27" t="s">
        <v>371</v>
      </c>
      <c r="E254" s="27" t="s">
        <v>882</v>
      </c>
      <c r="F254" s="27" t="s">
        <v>1388</v>
      </c>
      <c r="G254" s="27" t="s">
        <v>90</v>
      </c>
      <c r="H254" s="27" t="s">
        <v>1652</v>
      </c>
      <c r="I254" s="30">
        <v>29382650.228436269</v>
      </c>
      <c r="J254" s="27" t="s">
        <v>108</v>
      </c>
      <c r="K254" s="30">
        <v>38197445.296967149</v>
      </c>
      <c r="L254" s="27" t="s">
        <v>1652</v>
      </c>
      <c r="M254" s="30">
        <v>29382650.228436269</v>
      </c>
      <c r="N254" s="27" t="s">
        <v>108</v>
      </c>
      <c r="O254" s="30">
        <v>38197445.296967149</v>
      </c>
      <c r="P254" s="30">
        <v>29382650.228436269</v>
      </c>
      <c r="Q254" s="30">
        <v>0</v>
      </c>
      <c r="R254" s="30">
        <v>0</v>
      </c>
      <c r="S254" s="31">
        <v>0</v>
      </c>
      <c r="T254" s="27" t="s">
        <v>17</v>
      </c>
      <c r="U254" s="27" t="s">
        <v>90</v>
      </c>
      <c r="V254" s="27" t="s">
        <v>1666</v>
      </c>
      <c r="W254" s="31">
        <v>0.1259144541655908</v>
      </c>
      <c r="X254" s="31">
        <v>1</v>
      </c>
      <c r="Y254" s="27" t="s">
        <v>90</v>
      </c>
      <c r="Z254" s="27" t="s">
        <v>90</v>
      </c>
      <c r="AA254" s="31" t="s">
        <v>90</v>
      </c>
      <c r="AB254" s="31" t="s">
        <v>90</v>
      </c>
      <c r="AC254" s="27" t="s">
        <v>90</v>
      </c>
    </row>
    <row r="255" spans="1:29">
      <c r="A255" s="27" t="s">
        <v>112</v>
      </c>
      <c r="B255" s="27" t="s">
        <v>43</v>
      </c>
      <c r="C255" s="27" t="s">
        <v>45</v>
      </c>
      <c r="D255" s="27" t="s">
        <v>372</v>
      </c>
      <c r="E255" s="27" t="s">
        <v>883</v>
      </c>
      <c r="F255" s="27" t="s">
        <v>1389</v>
      </c>
      <c r="G255" s="27" t="s">
        <v>90</v>
      </c>
      <c r="H255" s="27" t="s">
        <v>1652</v>
      </c>
      <c r="I255" s="30">
        <v>18393631.464712396</v>
      </c>
      <c r="J255" s="27" t="s">
        <v>108</v>
      </c>
      <c r="K255" s="30">
        <v>23911720.904126119</v>
      </c>
      <c r="L255" s="27" t="s">
        <v>1652</v>
      </c>
      <c r="M255" s="30">
        <v>18393631.464712396</v>
      </c>
      <c r="N255" s="27" t="s">
        <v>108</v>
      </c>
      <c r="O255" s="30">
        <v>23911720.904126119</v>
      </c>
      <c r="P255" s="30">
        <v>18393631.464712396</v>
      </c>
      <c r="Q255" s="30">
        <v>0</v>
      </c>
      <c r="R255" s="30">
        <v>0</v>
      </c>
      <c r="S255" s="31">
        <v>0</v>
      </c>
      <c r="T255" s="27" t="s">
        <v>17</v>
      </c>
      <c r="U255" s="27" t="s">
        <v>90</v>
      </c>
      <c r="V255" s="27" t="s">
        <v>1666</v>
      </c>
      <c r="W255" s="31">
        <v>0.1259144541655908</v>
      </c>
      <c r="X255" s="31">
        <v>1</v>
      </c>
      <c r="Y255" s="27" t="s">
        <v>90</v>
      </c>
      <c r="Z255" s="27" t="s">
        <v>90</v>
      </c>
      <c r="AA255" s="31" t="s">
        <v>90</v>
      </c>
      <c r="AB255" s="31" t="s">
        <v>90</v>
      </c>
      <c r="AC255" s="27" t="s">
        <v>90</v>
      </c>
    </row>
    <row r="256" spans="1:29">
      <c r="A256" s="27" t="s">
        <v>112</v>
      </c>
      <c r="B256" s="27" t="s">
        <v>43</v>
      </c>
      <c r="C256" s="27" t="s">
        <v>45</v>
      </c>
      <c r="D256" s="27" t="s">
        <v>373</v>
      </c>
      <c r="E256" s="27" t="s">
        <v>884</v>
      </c>
      <c r="F256" s="27" t="s">
        <v>1390</v>
      </c>
      <c r="G256" s="27" t="s">
        <v>90</v>
      </c>
      <c r="H256" s="27" t="s">
        <v>1652</v>
      </c>
      <c r="I256" s="30">
        <v>255305853.19813648</v>
      </c>
      <c r="J256" s="27" t="s">
        <v>108</v>
      </c>
      <c r="K256" s="30">
        <v>331897609.1575774</v>
      </c>
      <c r="L256" s="27" t="s">
        <v>1652</v>
      </c>
      <c r="M256" s="30">
        <v>255305853.19813648</v>
      </c>
      <c r="N256" s="27" t="s">
        <v>108</v>
      </c>
      <c r="O256" s="30">
        <v>331897609.1575774</v>
      </c>
      <c r="P256" s="30">
        <v>255305853.19813648</v>
      </c>
      <c r="Q256" s="30">
        <v>0</v>
      </c>
      <c r="R256" s="30">
        <v>0</v>
      </c>
      <c r="S256" s="31">
        <v>0</v>
      </c>
      <c r="T256" s="27" t="s">
        <v>17</v>
      </c>
      <c r="U256" s="27" t="s">
        <v>90</v>
      </c>
      <c r="V256" s="27" t="s">
        <v>1666</v>
      </c>
      <c r="W256" s="31">
        <v>0.1259144541655908</v>
      </c>
      <c r="X256" s="31">
        <v>1</v>
      </c>
      <c r="Y256" s="27" t="s">
        <v>90</v>
      </c>
      <c r="Z256" s="27" t="s">
        <v>90</v>
      </c>
      <c r="AA256" s="31" t="s">
        <v>90</v>
      </c>
      <c r="AB256" s="31" t="s">
        <v>90</v>
      </c>
      <c r="AC256" s="27" t="s">
        <v>90</v>
      </c>
    </row>
    <row r="257" spans="1:29">
      <c r="A257" s="27" t="s">
        <v>112</v>
      </c>
      <c r="B257" s="27" t="s">
        <v>43</v>
      </c>
      <c r="C257" s="27" t="s">
        <v>45</v>
      </c>
      <c r="D257" s="27" t="s">
        <v>374</v>
      </c>
      <c r="E257" s="27" t="s">
        <v>885</v>
      </c>
      <c r="F257" s="27" t="s">
        <v>1391</v>
      </c>
      <c r="G257" s="27" t="s">
        <v>90</v>
      </c>
      <c r="H257" s="27" t="s">
        <v>1652</v>
      </c>
      <c r="I257" s="30">
        <v>82216079.413527429</v>
      </c>
      <c r="J257" s="27" t="s">
        <v>108</v>
      </c>
      <c r="K257" s="30">
        <v>106880903.23758566</v>
      </c>
      <c r="L257" s="27" t="s">
        <v>1652</v>
      </c>
      <c r="M257" s="30">
        <v>82216079.413527429</v>
      </c>
      <c r="N257" s="27" t="s">
        <v>108</v>
      </c>
      <c r="O257" s="30">
        <v>106880903.23758566</v>
      </c>
      <c r="P257" s="30">
        <v>82216079.413527429</v>
      </c>
      <c r="Q257" s="30">
        <v>0</v>
      </c>
      <c r="R257" s="30">
        <v>0</v>
      </c>
      <c r="S257" s="31">
        <v>0</v>
      </c>
      <c r="T257" s="27" t="s">
        <v>17</v>
      </c>
      <c r="U257" s="27" t="s">
        <v>90</v>
      </c>
      <c r="V257" s="27" t="s">
        <v>1666</v>
      </c>
      <c r="W257" s="31">
        <v>0.1259144541655908</v>
      </c>
      <c r="X257" s="31">
        <v>1</v>
      </c>
      <c r="Y257" s="27" t="s">
        <v>90</v>
      </c>
      <c r="Z257" s="27" t="s">
        <v>90</v>
      </c>
      <c r="AA257" s="31" t="s">
        <v>90</v>
      </c>
      <c r="AB257" s="31" t="s">
        <v>90</v>
      </c>
      <c r="AC257" s="27" t="s">
        <v>90</v>
      </c>
    </row>
    <row r="258" spans="1:29">
      <c r="A258" s="27" t="s">
        <v>112</v>
      </c>
      <c r="B258" s="27" t="s">
        <v>43</v>
      </c>
      <c r="C258" s="27" t="s">
        <v>45</v>
      </c>
      <c r="D258" s="27" t="s">
        <v>375</v>
      </c>
      <c r="E258" s="27" t="s">
        <v>886</v>
      </c>
      <c r="F258" s="27" t="s">
        <v>1392</v>
      </c>
      <c r="G258" s="27" t="s">
        <v>90</v>
      </c>
      <c r="H258" s="27" t="s">
        <v>1652</v>
      </c>
      <c r="I258" s="30">
        <v>24509348.091166116</v>
      </c>
      <c r="J258" s="27" t="s">
        <v>108</v>
      </c>
      <c r="K258" s="30">
        <v>31862152.518515956</v>
      </c>
      <c r="L258" s="27" t="s">
        <v>1652</v>
      </c>
      <c r="M258" s="30">
        <v>24509348.091166116</v>
      </c>
      <c r="N258" s="27" t="s">
        <v>108</v>
      </c>
      <c r="O258" s="30">
        <v>31862152.518515956</v>
      </c>
      <c r="P258" s="30">
        <v>24509348.091166116</v>
      </c>
      <c r="Q258" s="30">
        <v>0</v>
      </c>
      <c r="R258" s="30">
        <v>0</v>
      </c>
      <c r="S258" s="31">
        <v>0</v>
      </c>
      <c r="T258" s="27" t="s">
        <v>17</v>
      </c>
      <c r="U258" s="27" t="s">
        <v>90</v>
      </c>
      <c r="V258" s="27" t="s">
        <v>1666</v>
      </c>
      <c r="W258" s="31">
        <v>0.1259144541655908</v>
      </c>
      <c r="X258" s="31">
        <v>1</v>
      </c>
      <c r="Y258" s="27" t="s">
        <v>90</v>
      </c>
      <c r="Z258" s="27" t="s">
        <v>90</v>
      </c>
      <c r="AA258" s="31" t="s">
        <v>90</v>
      </c>
      <c r="AB258" s="31" t="s">
        <v>90</v>
      </c>
      <c r="AC258" s="27" t="s">
        <v>90</v>
      </c>
    </row>
    <row r="259" spans="1:29">
      <c r="A259" s="27" t="s">
        <v>112</v>
      </c>
      <c r="B259" s="27" t="s">
        <v>43</v>
      </c>
      <c r="C259" s="27" t="s">
        <v>45</v>
      </c>
      <c r="D259" s="27" t="s">
        <v>376</v>
      </c>
      <c r="E259" s="27" t="s">
        <v>887</v>
      </c>
      <c r="F259" s="27" t="s">
        <v>1393</v>
      </c>
      <c r="G259" s="27" t="s">
        <v>90</v>
      </c>
      <c r="H259" s="27" t="s">
        <v>1652</v>
      </c>
      <c r="I259" s="30">
        <v>891444749.98479521</v>
      </c>
      <c r="J259" s="27" t="s">
        <v>108</v>
      </c>
      <c r="K259" s="30">
        <v>1158878174.9802337</v>
      </c>
      <c r="L259" s="27" t="s">
        <v>1652</v>
      </c>
      <c r="M259" s="30">
        <v>891444749.98479521</v>
      </c>
      <c r="N259" s="27" t="s">
        <v>108</v>
      </c>
      <c r="O259" s="30">
        <v>1158878174.9802337</v>
      </c>
      <c r="P259" s="30">
        <v>891444749.98479521</v>
      </c>
      <c r="Q259" s="30">
        <v>0</v>
      </c>
      <c r="R259" s="30">
        <v>0</v>
      </c>
      <c r="S259" s="31">
        <v>0</v>
      </c>
      <c r="T259" s="27" t="s">
        <v>17</v>
      </c>
      <c r="U259" s="27" t="s">
        <v>90</v>
      </c>
      <c r="V259" s="27" t="s">
        <v>1666</v>
      </c>
      <c r="W259" s="31">
        <v>0.1259144541655908</v>
      </c>
      <c r="X259" s="31">
        <v>1</v>
      </c>
      <c r="Y259" s="27" t="s">
        <v>90</v>
      </c>
      <c r="Z259" s="27" t="s">
        <v>90</v>
      </c>
      <c r="AA259" s="31" t="s">
        <v>90</v>
      </c>
      <c r="AB259" s="31" t="s">
        <v>90</v>
      </c>
      <c r="AC259" s="27" t="s">
        <v>90</v>
      </c>
    </row>
    <row r="260" spans="1:29">
      <c r="A260" s="27" t="s">
        <v>112</v>
      </c>
      <c r="B260" s="27" t="s">
        <v>43</v>
      </c>
      <c r="C260" s="27" t="s">
        <v>45</v>
      </c>
      <c r="D260" s="27" t="s">
        <v>377</v>
      </c>
      <c r="E260" s="27" t="s">
        <v>888</v>
      </c>
      <c r="F260" s="27" t="s">
        <v>1394</v>
      </c>
      <c r="G260" s="27" t="s">
        <v>90</v>
      </c>
      <c r="H260" s="27" t="s">
        <v>1652</v>
      </c>
      <c r="I260" s="30">
        <v>48695932.635090597</v>
      </c>
      <c r="J260" s="27" t="s">
        <v>108</v>
      </c>
      <c r="K260" s="30">
        <v>63304712.425617777</v>
      </c>
      <c r="L260" s="27" t="s">
        <v>1652</v>
      </c>
      <c r="M260" s="30">
        <v>48695932.635090597</v>
      </c>
      <c r="N260" s="27" t="s">
        <v>108</v>
      </c>
      <c r="O260" s="30">
        <v>63304712.425617777</v>
      </c>
      <c r="P260" s="30">
        <v>48695932.635090597</v>
      </c>
      <c r="Q260" s="30">
        <v>0</v>
      </c>
      <c r="R260" s="30">
        <v>0</v>
      </c>
      <c r="S260" s="31">
        <v>0</v>
      </c>
      <c r="T260" s="27" t="s">
        <v>17</v>
      </c>
      <c r="U260" s="27" t="s">
        <v>90</v>
      </c>
      <c r="V260" s="27" t="s">
        <v>1666</v>
      </c>
      <c r="W260" s="31">
        <v>0.1259144541655908</v>
      </c>
      <c r="X260" s="31">
        <v>1</v>
      </c>
      <c r="Y260" s="27" t="s">
        <v>90</v>
      </c>
      <c r="Z260" s="27" t="s">
        <v>90</v>
      </c>
      <c r="AA260" s="31" t="s">
        <v>90</v>
      </c>
      <c r="AB260" s="31" t="s">
        <v>90</v>
      </c>
      <c r="AC260" s="27" t="s">
        <v>90</v>
      </c>
    </row>
    <row r="261" spans="1:29">
      <c r="A261" s="27" t="s">
        <v>112</v>
      </c>
      <c r="B261" s="27" t="s">
        <v>43</v>
      </c>
      <c r="C261" s="27" t="s">
        <v>45</v>
      </c>
      <c r="D261" s="27" t="s">
        <v>378</v>
      </c>
      <c r="E261" s="27" t="s">
        <v>889</v>
      </c>
      <c r="F261" s="27" t="s">
        <v>1395</v>
      </c>
      <c r="G261" s="27" t="s">
        <v>90</v>
      </c>
      <c r="H261" s="27" t="s">
        <v>1652</v>
      </c>
      <c r="I261" s="30">
        <v>253949875.09997886</v>
      </c>
      <c r="J261" s="27" t="s">
        <v>108</v>
      </c>
      <c r="K261" s="30">
        <v>330134837.62997252</v>
      </c>
      <c r="L261" s="27" t="s">
        <v>1652</v>
      </c>
      <c r="M261" s="30">
        <v>253949875.09997886</v>
      </c>
      <c r="N261" s="27" t="s">
        <v>108</v>
      </c>
      <c r="O261" s="30">
        <v>330134837.62997252</v>
      </c>
      <c r="P261" s="30">
        <v>253949875.09997886</v>
      </c>
      <c r="Q261" s="30">
        <v>0</v>
      </c>
      <c r="R261" s="30">
        <v>0</v>
      </c>
      <c r="S261" s="31">
        <v>0</v>
      </c>
      <c r="T261" s="27" t="s">
        <v>17</v>
      </c>
      <c r="U261" s="27" t="s">
        <v>90</v>
      </c>
      <c r="V261" s="27" t="s">
        <v>1666</v>
      </c>
      <c r="W261" s="31">
        <v>0.1259144541655908</v>
      </c>
      <c r="X261" s="31">
        <v>1</v>
      </c>
      <c r="Y261" s="27" t="s">
        <v>90</v>
      </c>
      <c r="Z261" s="27" t="s">
        <v>90</v>
      </c>
      <c r="AA261" s="31" t="s">
        <v>90</v>
      </c>
      <c r="AB261" s="31" t="s">
        <v>90</v>
      </c>
      <c r="AC261" s="27" t="s">
        <v>90</v>
      </c>
    </row>
    <row r="262" spans="1:29">
      <c r="A262" s="27" t="s">
        <v>112</v>
      </c>
      <c r="B262" s="27" t="s">
        <v>43</v>
      </c>
      <c r="C262" s="27" t="s">
        <v>45</v>
      </c>
      <c r="D262" s="27" t="s">
        <v>379</v>
      </c>
      <c r="E262" s="27" t="s">
        <v>890</v>
      </c>
      <c r="F262" s="27" t="s">
        <v>1396</v>
      </c>
      <c r="G262" s="27" t="s">
        <v>90</v>
      </c>
      <c r="H262" s="27" t="s">
        <v>1652</v>
      </c>
      <c r="I262" s="30">
        <v>1101042614.8824384</v>
      </c>
      <c r="J262" s="27" t="s">
        <v>108</v>
      </c>
      <c r="K262" s="30">
        <v>1431355399.3471701</v>
      </c>
      <c r="L262" s="27" t="s">
        <v>1652</v>
      </c>
      <c r="M262" s="30">
        <v>1101042614.8824384</v>
      </c>
      <c r="N262" s="27" t="s">
        <v>108</v>
      </c>
      <c r="O262" s="30">
        <v>1431355399.3471701</v>
      </c>
      <c r="P262" s="30">
        <v>1101042614.8824384</v>
      </c>
      <c r="Q262" s="30">
        <v>0</v>
      </c>
      <c r="R262" s="30">
        <v>0</v>
      </c>
      <c r="S262" s="31">
        <v>0</v>
      </c>
      <c r="T262" s="27" t="s">
        <v>17</v>
      </c>
      <c r="U262" s="27" t="s">
        <v>90</v>
      </c>
      <c r="V262" s="27" t="s">
        <v>1666</v>
      </c>
      <c r="W262" s="31">
        <v>0.1259144541655908</v>
      </c>
      <c r="X262" s="31">
        <v>1</v>
      </c>
      <c r="Y262" s="27" t="s">
        <v>90</v>
      </c>
      <c r="Z262" s="27" t="s">
        <v>90</v>
      </c>
      <c r="AA262" s="31" t="s">
        <v>90</v>
      </c>
      <c r="AB262" s="31" t="s">
        <v>90</v>
      </c>
      <c r="AC262" s="27" t="s">
        <v>90</v>
      </c>
    </row>
    <row r="263" spans="1:29">
      <c r="A263" s="27" t="s">
        <v>112</v>
      </c>
      <c r="B263" s="27" t="s">
        <v>43</v>
      </c>
      <c r="C263" s="27" t="s">
        <v>45</v>
      </c>
      <c r="D263" s="27" t="s">
        <v>380</v>
      </c>
      <c r="E263" s="27" t="s">
        <v>891</v>
      </c>
      <c r="F263" s="27" t="s">
        <v>1397</v>
      </c>
      <c r="G263" s="27" t="s">
        <v>90</v>
      </c>
      <c r="H263" s="27" t="s">
        <v>1652</v>
      </c>
      <c r="I263" s="30">
        <v>52442624.929756545</v>
      </c>
      <c r="J263" s="27" t="s">
        <v>108</v>
      </c>
      <c r="K263" s="30">
        <v>68175412.408683509</v>
      </c>
      <c r="L263" s="27" t="s">
        <v>1652</v>
      </c>
      <c r="M263" s="30">
        <v>52442624.929756545</v>
      </c>
      <c r="N263" s="27" t="s">
        <v>108</v>
      </c>
      <c r="O263" s="30">
        <v>68175412.408683509</v>
      </c>
      <c r="P263" s="30">
        <v>52442624.929756545</v>
      </c>
      <c r="Q263" s="30">
        <v>0</v>
      </c>
      <c r="R263" s="30">
        <v>0</v>
      </c>
      <c r="S263" s="31">
        <v>0</v>
      </c>
      <c r="T263" s="27" t="s">
        <v>17</v>
      </c>
      <c r="U263" s="27" t="s">
        <v>90</v>
      </c>
      <c r="V263" s="27" t="s">
        <v>1666</v>
      </c>
      <c r="W263" s="31">
        <v>0.1259144541655908</v>
      </c>
      <c r="X263" s="31">
        <v>1</v>
      </c>
      <c r="Y263" s="27" t="s">
        <v>90</v>
      </c>
      <c r="Z263" s="27" t="s">
        <v>90</v>
      </c>
      <c r="AA263" s="31" t="s">
        <v>90</v>
      </c>
      <c r="AB263" s="31" t="s">
        <v>90</v>
      </c>
      <c r="AC263" s="27" t="s">
        <v>90</v>
      </c>
    </row>
    <row r="264" spans="1:29">
      <c r="A264" s="27" t="s">
        <v>112</v>
      </c>
      <c r="B264" s="27" t="s">
        <v>43</v>
      </c>
      <c r="C264" s="27" t="s">
        <v>45</v>
      </c>
      <c r="D264" s="27" t="s">
        <v>381</v>
      </c>
      <c r="E264" s="27" t="s">
        <v>892</v>
      </c>
      <c r="F264" s="27" t="s">
        <v>1398</v>
      </c>
      <c r="G264" s="27" t="s">
        <v>90</v>
      </c>
      <c r="H264" s="27" t="s">
        <v>1652</v>
      </c>
      <c r="I264" s="30">
        <v>196255862.37035787</v>
      </c>
      <c r="J264" s="27" t="s">
        <v>108</v>
      </c>
      <c r="K264" s="30">
        <v>255132621.08146524</v>
      </c>
      <c r="L264" s="27" t="s">
        <v>1652</v>
      </c>
      <c r="M264" s="30">
        <v>196255862.37035787</v>
      </c>
      <c r="N264" s="27" t="s">
        <v>108</v>
      </c>
      <c r="O264" s="30">
        <v>255132621.08146524</v>
      </c>
      <c r="P264" s="30">
        <v>196255862.37035787</v>
      </c>
      <c r="Q264" s="30">
        <v>0</v>
      </c>
      <c r="R264" s="30">
        <v>0</v>
      </c>
      <c r="S264" s="31">
        <v>0</v>
      </c>
      <c r="T264" s="27" t="s">
        <v>17</v>
      </c>
      <c r="U264" s="27" t="s">
        <v>90</v>
      </c>
      <c r="V264" s="27" t="s">
        <v>1666</v>
      </c>
      <c r="W264" s="31">
        <v>0.1259144541655908</v>
      </c>
      <c r="X264" s="31">
        <v>1</v>
      </c>
      <c r="Y264" s="27" t="s">
        <v>90</v>
      </c>
      <c r="Z264" s="27" t="s">
        <v>90</v>
      </c>
      <c r="AA264" s="31" t="s">
        <v>90</v>
      </c>
      <c r="AB264" s="31" t="s">
        <v>90</v>
      </c>
      <c r="AC264" s="27" t="s">
        <v>90</v>
      </c>
    </row>
    <row r="265" spans="1:29">
      <c r="A265" s="27" t="s">
        <v>112</v>
      </c>
      <c r="B265" s="27" t="s">
        <v>43</v>
      </c>
      <c r="C265" s="27" t="s">
        <v>45</v>
      </c>
      <c r="D265" s="27" t="s">
        <v>382</v>
      </c>
      <c r="E265" s="27" t="s">
        <v>893</v>
      </c>
      <c r="F265" s="27" t="s">
        <v>1399</v>
      </c>
      <c r="G265" s="27" t="s">
        <v>90</v>
      </c>
      <c r="H265" s="27" t="s">
        <v>1652</v>
      </c>
      <c r="I265" s="30">
        <v>45850900.671982989</v>
      </c>
      <c r="J265" s="27" t="s">
        <v>108</v>
      </c>
      <c r="K265" s="30">
        <v>59606170.873577893</v>
      </c>
      <c r="L265" s="27" t="s">
        <v>1652</v>
      </c>
      <c r="M265" s="30">
        <v>45850900.671982989</v>
      </c>
      <c r="N265" s="27" t="s">
        <v>108</v>
      </c>
      <c r="O265" s="30">
        <v>59606170.873577893</v>
      </c>
      <c r="P265" s="30">
        <v>45850900.671982989</v>
      </c>
      <c r="Q265" s="30">
        <v>0</v>
      </c>
      <c r="R265" s="30">
        <v>0</v>
      </c>
      <c r="S265" s="31">
        <v>0</v>
      </c>
      <c r="T265" s="27" t="s">
        <v>17</v>
      </c>
      <c r="U265" s="27" t="s">
        <v>90</v>
      </c>
      <c r="V265" s="27" t="s">
        <v>1666</v>
      </c>
      <c r="W265" s="31">
        <v>0.1259144541655908</v>
      </c>
      <c r="X265" s="31">
        <v>1</v>
      </c>
      <c r="Y265" s="27" t="s">
        <v>90</v>
      </c>
      <c r="Z265" s="27" t="s">
        <v>90</v>
      </c>
      <c r="AA265" s="31" t="s">
        <v>90</v>
      </c>
      <c r="AB265" s="31" t="s">
        <v>90</v>
      </c>
      <c r="AC265" s="27" t="s">
        <v>90</v>
      </c>
    </row>
    <row r="266" spans="1:29">
      <c r="A266" s="27" t="s">
        <v>112</v>
      </c>
      <c r="B266" s="27" t="s">
        <v>43</v>
      </c>
      <c r="C266" s="27" t="s">
        <v>45</v>
      </c>
      <c r="D266" s="27" t="s">
        <v>383</v>
      </c>
      <c r="E266" s="27" t="s">
        <v>894</v>
      </c>
      <c r="F266" s="27" t="s">
        <v>1400</v>
      </c>
      <c r="G266" s="27" t="s">
        <v>90</v>
      </c>
      <c r="H266" s="27" t="s">
        <v>1652</v>
      </c>
      <c r="I266" s="30">
        <v>442959909.66690308</v>
      </c>
      <c r="J266" s="27" t="s">
        <v>108</v>
      </c>
      <c r="K266" s="30">
        <v>575847882.56697404</v>
      </c>
      <c r="L266" s="27" t="s">
        <v>1652</v>
      </c>
      <c r="M266" s="30">
        <v>442959909.66690308</v>
      </c>
      <c r="N266" s="27" t="s">
        <v>108</v>
      </c>
      <c r="O266" s="30">
        <v>575847882.56697404</v>
      </c>
      <c r="P266" s="30">
        <v>442959909.66690308</v>
      </c>
      <c r="Q266" s="30">
        <v>0</v>
      </c>
      <c r="R266" s="30">
        <v>0</v>
      </c>
      <c r="S266" s="31">
        <v>0</v>
      </c>
      <c r="T266" s="27" t="s">
        <v>17</v>
      </c>
      <c r="U266" s="27" t="s">
        <v>90</v>
      </c>
      <c r="V266" s="27" t="s">
        <v>1666</v>
      </c>
      <c r="W266" s="31">
        <v>0.1259144541655908</v>
      </c>
      <c r="X266" s="31">
        <v>1</v>
      </c>
      <c r="Y266" s="27" t="s">
        <v>90</v>
      </c>
      <c r="Z266" s="27" t="s">
        <v>90</v>
      </c>
      <c r="AA266" s="31" t="s">
        <v>90</v>
      </c>
      <c r="AB266" s="31" t="s">
        <v>90</v>
      </c>
      <c r="AC266" s="27" t="s">
        <v>90</v>
      </c>
    </row>
    <row r="267" spans="1:29">
      <c r="A267" s="27" t="s">
        <v>112</v>
      </c>
      <c r="B267" s="27" t="s">
        <v>43</v>
      </c>
      <c r="C267" s="27" t="s">
        <v>45</v>
      </c>
      <c r="D267" s="27" t="s">
        <v>384</v>
      </c>
      <c r="E267" s="27" t="s">
        <v>895</v>
      </c>
      <c r="F267" s="27" t="s">
        <v>1401</v>
      </c>
      <c r="G267" s="27" t="s">
        <v>90</v>
      </c>
      <c r="H267" s="27" t="s">
        <v>1652</v>
      </c>
      <c r="I267" s="30">
        <v>31737934.729950305</v>
      </c>
      <c r="J267" s="27" t="s">
        <v>108</v>
      </c>
      <c r="K267" s="30">
        <v>41259315.148935392</v>
      </c>
      <c r="L267" s="27" t="s">
        <v>1652</v>
      </c>
      <c r="M267" s="30">
        <v>31737934.729950305</v>
      </c>
      <c r="N267" s="27" t="s">
        <v>108</v>
      </c>
      <c r="O267" s="30">
        <v>41259315.148935392</v>
      </c>
      <c r="P267" s="30">
        <v>31737934.729950305</v>
      </c>
      <c r="Q267" s="30">
        <v>0</v>
      </c>
      <c r="R267" s="30">
        <v>0</v>
      </c>
      <c r="S267" s="31">
        <v>0</v>
      </c>
      <c r="T267" s="27" t="s">
        <v>17</v>
      </c>
      <c r="U267" s="27" t="s">
        <v>90</v>
      </c>
      <c r="V267" s="27" t="s">
        <v>1666</v>
      </c>
      <c r="W267" s="31">
        <v>0.1259144541655908</v>
      </c>
      <c r="X267" s="31">
        <v>1</v>
      </c>
      <c r="Y267" s="27" t="s">
        <v>90</v>
      </c>
      <c r="Z267" s="27" t="s">
        <v>90</v>
      </c>
      <c r="AA267" s="31" t="s">
        <v>90</v>
      </c>
      <c r="AB267" s="31" t="s">
        <v>90</v>
      </c>
      <c r="AC267" s="27" t="s">
        <v>90</v>
      </c>
    </row>
    <row r="268" spans="1:29">
      <c r="A268" s="27" t="s">
        <v>112</v>
      </c>
      <c r="B268" s="27" t="s">
        <v>43</v>
      </c>
      <c r="C268" s="27" t="s">
        <v>45</v>
      </c>
      <c r="D268" s="27" t="s">
        <v>385</v>
      </c>
      <c r="E268" s="27" t="s">
        <v>896</v>
      </c>
      <c r="F268" s="27" t="s">
        <v>1402</v>
      </c>
      <c r="G268" s="27" t="s">
        <v>90</v>
      </c>
      <c r="H268" s="27" t="s">
        <v>1652</v>
      </c>
      <c r="I268" s="30">
        <v>166764539.26484013</v>
      </c>
      <c r="J268" s="27" t="s">
        <v>108</v>
      </c>
      <c r="K268" s="30">
        <v>216793901.04429218</v>
      </c>
      <c r="L268" s="27" t="s">
        <v>1652</v>
      </c>
      <c r="M268" s="30">
        <v>166764539.26484013</v>
      </c>
      <c r="N268" s="27" t="s">
        <v>108</v>
      </c>
      <c r="O268" s="30">
        <v>216793901.04429218</v>
      </c>
      <c r="P268" s="30">
        <v>166764539.26484013</v>
      </c>
      <c r="Q268" s="30">
        <v>0</v>
      </c>
      <c r="R268" s="30">
        <v>0</v>
      </c>
      <c r="S268" s="31">
        <v>0</v>
      </c>
      <c r="T268" s="27" t="s">
        <v>17</v>
      </c>
      <c r="U268" s="27" t="s">
        <v>90</v>
      </c>
      <c r="V268" s="27" t="s">
        <v>1666</v>
      </c>
      <c r="W268" s="31">
        <v>0.1259144541655908</v>
      </c>
      <c r="X268" s="31">
        <v>1</v>
      </c>
      <c r="Y268" s="27" t="s">
        <v>90</v>
      </c>
      <c r="Z268" s="27" t="s">
        <v>90</v>
      </c>
      <c r="AA268" s="31" t="s">
        <v>90</v>
      </c>
      <c r="AB268" s="31" t="s">
        <v>90</v>
      </c>
      <c r="AC268" s="27" t="s">
        <v>90</v>
      </c>
    </row>
    <row r="269" spans="1:29">
      <c r="A269" s="27" t="s">
        <v>112</v>
      </c>
      <c r="B269" s="27" t="s">
        <v>43</v>
      </c>
      <c r="C269" s="27" t="s">
        <v>45</v>
      </c>
      <c r="D269" s="27" t="s">
        <v>386</v>
      </c>
      <c r="E269" s="27" t="s">
        <v>897</v>
      </c>
      <c r="F269" s="27" t="s">
        <v>1403</v>
      </c>
      <c r="G269" s="27" t="s">
        <v>90</v>
      </c>
      <c r="H269" s="27" t="s">
        <v>1652</v>
      </c>
      <c r="I269" s="30">
        <v>170940713.71989802</v>
      </c>
      <c r="J269" s="27" t="s">
        <v>108</v>
      </c>
      <c r="K269" s="30">
        <v>222222927.83586743</v>
      </c>
      <c r="L269" s="27" t="s">
        <v>1652</v>
      </c>
      <c r="M269" s="30">
        <v>170940713.71989802</v>
      </c>
      <c r="N269" s="27" t="s">
        <v>108</v>
      </c>
      <c r="O269" s="30">
        <v>222222927.83586743</v>
      </c>
      <c r="P269" s="30">
        <v>170940713.71989802</v>
      </c>
      <c r="Q269" s="30">
        <v>0</v>
      </c>
      <c r="R269" s="30">
        <v>0</v>
      </c>
      <c r="S269" s="31">
        <v>0</v>
      </c>
      <c r="T269" s="27" t="s">
        <v>17</v>
      </c>
      <c r="U269" s="27" t="s">
        <v>90</v>
      </c>
      <c r="V269" s="27" t="s">
        <v>1666</v>
      </c>
      <c r="W269" s="31">
        <v>0.1259144541655908</v>
      </c>
      <c r="X269" s="31">
        <v>1</v>
      </c>
      <c r="Y269" s="27" t="s">
        <v>90</v>
      </c>
      <c r="Z269" s="27" t="s">
        <v>90</v>
      </c>
      <c r="AA269" s="31" t="s">
        <v>90</v>
      </c>
      <c r="AB269" s="31" t="s">
        <v>90</v>
      </c>
      <c r="AC269" s="27" t="s">
        <v>90</v>
      </c>
    </row>
    <row r="270" spans="1:29">
      <c r="A270" s="27" t="s">
        <v>112</v>
      </c>
      <c r="B270" s="27" t="s">
        <v>43</v>
      </c>
      <c r="C270" s="27" t="s">
        <v>45</v>
      </c>
      <c r="D270" s="27" t="s">
        <v>387</v>
      </c>
      <c r="E270" s="27" t="s">
        <v>898</v>
      </c>
      <c r="F270" s="27" t="s">
        <v>1404</v>
      </c>
      <c r="G270" s="27" t="s">
        <v>90</v>
      </c>
      <c r="H270" s="27" t="s">
        <v>1652</v>
      </c>
      <c r="I270" s="30">
        <v>56663662.856042407</v>
      </c>
      <c r="J270" s="27" t="s">
        <v>108</v>
      </c>
      <c r="K270" s="30">
        <v>73662761.71285513</v>
      </c>
      <c r="L270" s="27" t="s">
        <v>1652</v>
      </c>
      <c r="M270" s="30">
        <v>56663662.856042407</v>
      </c>
      <c r="N270" s="27" t="s">
        <v>108</v>
      </c>
      <c r="O270" s="30">
        <v>73662761.71285513</v>
      </c>
      <c r="P270" s="30">
        <v>56663662.856042407</v>
      </c>
      <c r="Q270" s="30">
        <v>0</v>
      </c>
      <c r="R270" s="30">
        <v>0</v>
      </c>
      <c r="S270" s="31">
        <v>0</v>
      </c>
      <c r="T270" s="27" t="s">
        <v>17</v>
      </c>
      <c r="U270" s="27" t="s">
        <v>90</v>
      </c>
      <c r="V270" s="27" t="s">
        <v>1666</v>
      </c>
      <c r="W270" s="31">
        <v>0.1259144541655908</v>
      </c>
      <c r="X270" s="31">
        <v>1</v>
      </c>
      <c r="Y270" s="27" t="s">
        <v>90</v>
      </c>
      <c r="Z270" s="27" t="s">
        <v>90</v>
      </c>
      <c r="AA270" s="31" t="s">
        <v>90</v>
      </c>
      <c r="AB270" s="31" t="s">
        <v>90</v>
      </c>
      <c r="AC270" s="27" t="s">
        <v>90</v>
      </c>
    </row>
    <row r="271" spans="1:29">
      <c r="A271" s="27" t="s">
        <v>112</v>
      </c>
      <c r="B271" s="27" t="s">
        <v>43</v>
      </c>
      <c r="C271" s="27" t="s">
        <v>45</v>
      </c>
      <c r="D271" s="27" t="s">
        <v>388</v>
      </c>
      <c r="E271" s="27" t="s">
        <v>899</v>
      </c>
      <c r="F271" s="27" t="s">
        <v>1405</v>
      </c>
      <c r="G271" s="27" t="s">
        <v>90</v>
      </c>
      <c r="H271" s="27" t="s">
        <v>1652</v>
      </c>
      <c r="I271" s="30">
        <v>80093277.048267305</v>
      </c>
      <c r="J271" s="27" t="s">
        <v>108</v>
      </c>
      <c r="K271" s="30">
        <v>104121260.1627475</v>
      </c>
      <c r="L271" s="27" t="s">
        <v>1652</v>
      </c>
      <c r="M271" s="30">
        <v>80093277.048267305</v>
      </c>
      <c r="N271" s="27" t="s">
        <v>108</v>
      </c>
      <c r="O271" s="30">
        <v>104121260.1627475</v>
      </c>
      <c r="P271" s="30">
        <v>80093277.048267305</v>
      </c>
      <c r="Q271" s="30">
        <v>0</v>
      </c>
      <c r="R271" s="30">
        <v>0</v>
      </c>
      <c r="S271" s="31">
        <v>0</v>
      </c>
      <c r="T271" s="27" t="s">
        <v>17</v>
      </c>
      <c r="U271" s="27" t="s">
        <v>90</v>
      </c>
      <c r="V271" s="27" t="s">
        <v>1666</v>
      </c>
      <c r="W271" s="31">
        <v>0.1259144541655908</v>
      </c>
      <c r="X271" s="31">
        <v>1</v>
      </c>
      <c r="Y271" s="27" t="s">
        <v>90</v>
      </c>
      <c r="Z271" s="27" t="s">
        <v>90</v>
      </c>
      <c r="AA271" s="31" t="s">
        <v>90</v>
      </c>
      <c r="AB271" s="31" t="s">
        <v>90</v>
      </c>
      <c r="AC271" s="27" t="s">
        <v>90</v>
      </c>
    </row>
    <row r="272" spans="1:29">
      <c r="A272" s="27" t="s">
        <v>112</v>
      </c>
      <c r="B272" s="27" t="s">
        <v>43</v>
      </c>
      <c r="C272" s="27" t="s">
        <v>45</v>
      </c>
      <c r="D272" s="27" t="s">
        <v>389</v>
      </c>
      <c r="E272" s="27" t="s">
        <v>900</v>
      </c>
      <c r="F272" s="27" t="s">
        <v>1406</v>
      </c>
      <c r="G272" s="27" t="s">
        <v>90</v>
      </c>
      <c r="H272" s="27" t="s">
        <v>1652</v>
      </c>
      <c r="I272" s="30">
        <v>31203099.813902285</v>
      </c>
      <c r="J272" s="27" t="s">
        <v>108</v>
      </c>
      <c r="K272" s="30">
        <v>40564029.758072972</v>
      </c>
      <c r="L272" s="27" t="s">
        <v>1652</v>
      </c>
      <c r="M272" s="30">
        <v>31203099.813902285</v>
      </c>
      <c r="N272" s="27" t="s">
        <v>108</v>
      </c>
      <c r="O272" s="30">
        <v>40564029.758072972</v>
      </c>
      <c r="P272" s="30">
        <v>31203099.813902285</v>
      </c>
      <c r="Q272" s="30">
        <v>0</v>
      </c>
      <c r="R272" s="30">
        <v>0</v>
      </c>
      <c r="S272" s="31">
        <v>0</v>
      </c>
      <c r="T272" s="27" t="s">
        <v>17</v>
      </c>
      <c r="U272" s="27" t="s">
        <v>90</v>
      </c>
      <c r="V272" s="27" t="s">
        <v>1666</v>
      </c>
      <c r="W272" s="31">
        <v>0.1259144541655908</v>
      </c>
      <c r="X272" s="31">
        <v>1</v>
      </c>
      <c r="Y272" s="27" t="s">
        <v>90</v>
      </c>
      <c r="Z272" s="27" t="s">
        <v>90</v>
      </c>
      <c r="AA272" s="31" t="s">
        <v>90</v>
      </c>
      <c r="AB272" s="31" t="s">
        <v>90</v>
      </c>
      <c r="AC272" s="27" t="s">
        <v>90</v>
      </c>
    </row>
    <row r="273" spans="1:29">
      <c r="A273" s="27" t="s">
        <v>112</v>
      </c>
      <c r="B273" s="27" t="s">
        <v>43</v>
      </c>
      <c r="C273" s="27" t="s">
        <v>45</v>
      </c>
      <c r="D273" s="27" t="s">
        <v>390</v>
      </c>
      <c r="E273" s="27" t="s">
        <v>901</v>
      </c>
      <c r="F273" s="27" t="s">
        <v>1407</v>
      </c>
      <c r="G273" s="27" t="s">
        <v>90</v>
      </c>
      <c r="H273" s="27" t="s">
        <v>1652</v>
      </c>
      <c r="I273" s="30">
        <v>73431459.121453926</v>
      </c>
      <c r="J273" s="27" t="s">
        <v>108</v>
      </c>
      <c r="K273" s="30">
        <v>95460896.857890114</v>
      </c>
      <c r="L273" s="27" t="s">
        <v>1652</v>
      </c>
      <c r="M273" s="30">
        <v>73431459.121453926</v>
      </c>
      <c r="N273" s="27" t="s">
        <v>108</v>
      </c>
      <c r="O273" s="30">
        <v>95460896.857890114</v>
      </c>
      <c r="P273" s="30">
        <v>73431459.121453926</v>
      </c>
      <c r="Q273" s="30">
        <v>0</v>
      </c>
      <c r="R273" s="30">
        <v>0</v>
      </c>
      <c r="S273" s="31">
        <v>0</v>
      </c>
      <c r="T273" s="27" t="s">
        <v>17</v>
      </c>
      <c r="U273" s="27" t="s">
        <v>90</v>
      </c>
      <c r="V273" s="27" t="s">
        <v>1666</v>
      </c>
      <c r="W273" s="31">
        <v>0.1259144541655908</v>
      </c>
      <c r="X273" s="31">
        <v>1</v>
      </c>
      <c r="Y273" s="27" t="s">
        <v>90</v>
      </c>
      <c r="Z273" s="27" t="s">
        <v>90</v>
      </c>
      <c r="AA273" s="31" t="s">
        <v>90</v>
      </c>
      <c r="AB273" s="31" t="s">
        <v>90</v>
      </c>
      <c r="AC273" s="27" t="s">
        <v>90</v>
      </c>
    </row>
    <row r="274" spans="1:29">
      <c r="A274" s="27" t="s">
        <v>112</v>
      </c>
      <c r="B274" s="27" t="s">
        <v>43</v>
      </c>
      <c r="C274" s="27" t="s">
        <v>45</v>
      </c>
      <c r="D274" s="27" t="s">
        <v>391</v>
      </c>
      <c r="E274" s="27" t="s">
        <v>902</v>
      </c>
      <c r="F274" s="27" t="s">
        <v>1408</v>
      </c>
      <c r="G274" s="27" t="s">
        <v>90</v>
      </c>
      <c r="H274" s="27" t="s">
        <v>1652</v>
      </c>
      <c r="I274" s="30">
        <v>169016234.60515088</v>
      </c>
      <c r="J274" s="27" t="s">
        <v>108</v>
      </c>
      <c r="K274" s="30">
        <v>219721104.98669618</v>
      </c>
      <c r="L274" s="27" t="s">
        <v>1652</v>
      </c>
      <c r="M274" s="30">
        <v>169016234.60515088</v>
      </c>
      <c r="N274" s="27" t="s">
        <v>108</v>
      </c>
      <c r="O274" s="30">
        <v>219721104.98669618</v>
      </c>
      <c r="P274" s="30">
        <v>169016234.60515088</v>
      </c>
      <c r="Q274" s="30">
        <v>0</v>
      </c>
      <c r="R274" s="30">
        <v>0</v>
      </c>
      <c r="S274" s="31">
        <v>0</v>
      </c>
      <c r="T274" s="27" t="s">
        <v>17</v>
      </c>
      <c r="U274" s="27" t="s">
        <v>90</v>
      </c>
      <c r="V274" s="27" t="s">
        <v>1666</v>
      </c>
      <c r="W274" s="31">
        <v>0.1259144541655908</v>
      </c>
      <c r="X274" s="31">
        <v>1</v>
      </c>
      <c r="Y274" s="27" t="s">
        <v>90</v>
      </c>
      <c r="Z274" s="27" t="s">
        <v>90</v>
      </c>
      <c r="AA274" s="31" t="s">
        <v>90</v>
      </c>
      <c r="AB274" s="31" t="s">
        <v>90</v>
      </c>
      <c r="AC274" s="27" t="s">
        <v>90</v>
      </c>
    </row>
    <row r="275" spans="1:29">
      <c r="A275" s="27" t="s">
        <v>112</v>
      </c>
      <c r="B275" s="27" t="s">
        <v>43</v>
      </c>
      <c r="C275" s="27" t="s">
        <v>45</v>
      </c>
      <c r="D275" s="27" t="s">
        <v>392</v>
      </c>
      <c r="E275" s="27" t="s">
        <v>903</v>
      </c>
      <c r="F275" s="27" t="s">
        <v>1409</v>
      </c>
      <c r="G275" s="27" t="s">
        <v>90</v>
      </c>
      <c r="H275" s="27" t="s">
        <v>1652</v>
      </c>
      <c r="I275" s="30">
        <v>212402915.46913138</v>
      </c>
      <c r="J275" s="27" t="s">
        <v>108</v>
      </c>
      <c r="K275" s="30">
        <v>276123790.10987079</v>
      </c>
      <c r="L275" s="27" t="s">
        <v>1652</v>
      </c>
      <c r="M275" s="30">
        <v>212402915.46913138</v>
      </c>
      <c r="N275" s="27" t="s">
        <v>108</v>
      </c>
      <c r="O275" s="30">
        <v>276123790.10987079</v>
      </c>
      <c r="P275" s="30">
        <v>212402915.46913138</v>
      </c>
      <c r="Q275" s="30">
        <v>0</v>
      </c>
      <c r="R275" s="30">
        <v>0</v>
      </c>
      <c r="S275" s="31">
        <v>0</v>
      </c>
      <c r="T275" s="27" t="s">
        <v>17</v>
      </c>
      <c r="U275" s="27" t="s">
        <v>90</v>
      </c>
      <c r="V275" s="27" t="s">
        <v>1666</v>
      </c>
      <c r="W275" s="31">
        <v>0.1259144541655908</v>
      </c>
      <c r="X275" s="31">
        <v>1</v>
      </c>
      <c r="Y275" s="27" t="s">
        <v>90</v>
      </c>
      <c r="Z275" s="27" t="s">
        <v>90</v>
      </c>
      <c r="AA275" s="31" t="s">
        <v>90</v>
      </c>
      <c r="AB275" s="31" t="s">
        <v>90</v>
      </c>
      <c r="AC275" s="27" t="s">
        <v>90</v>
      </c>
    </row>
    <row r="276" spans="1:29">
      <c r="A276" s="27" t="s">
        <v>112</v>
      </c>
      <c r="B276" s="27" t="s">
        <v>43</v>
      </c>
      <c r="C276" s="27" t="s">
        <v>45</v>
      </c>
      <c r="D276" s="27" t="s">
        <v>393</v>
      </c>
      <c r="E276" s="27" t="s">
        <v>904</v>
      </c>
      <c r="F276" s="27" t="s">
        <v>1410</v>
      </c>
      <c r="G276" s="27" t="s">
        <v>90</v>
      </c>
      <c r="H276" s="27" t="s">
        <v>1652</v>
      </c>
      <c r="I276" s="30">
        <v>991962536.06253326</v>
      </c>
      <c r="J276" s="27" t="s">
        <v>108</v>
      </c>
      <c r="K276" s="30">
        <v>1289551296.8812933</v>
      </c>
      <c r="L276" s="27" t="s">
        <v>1652</v>
      </c>
      <c r="M276" s="30">
        <v>991962536.06253326</v>
      </c>
      <c r="N276" s="27" t="s">
        <v>108</v>
      </c>
      <c r="O276" s="30">
        <v>1289551296.8812933</v>
      </c>
      <c r="P276" s="30">
        <v>991962536.06253326</v>
      </c>
      <c r="Q276" s="30">
        <v>0</v>
      </c>
      <c r="R276" s="30">
        <v>0</v>
      </c>
      <c r="S276" s="31">
        <v>0</v>
      </c>
      <c r="T276" s="27" t="s">
        <v>17</v>
      </c>
      <c r="U276" s="27" t="s">
        <v>90</v>
      </c>
      <c r="V276" s="27" t="s">
        <v>1666</v>
      </c>
      <c r="W276" s="31">
        <v>0.1259144541655908</v>
      </c>
      <c r="X276" s="31">
        <v>1</v>
      </c>
      <c r="Y276" s="27" t="s">
        <v>90</v>
      </c>
      <c r="Z276" s="27" t="s">
        <v>90</v>
      </c>
      <c r="AA276" s="31" t="s">
        <v>90</v>
      </c>
      <c r="AB276" s="31" t="s">
        <v>90</v>
      </c>
      <c r="AC276" s="27" t="s">
        <v>90</v>
      </c>
    </row>
    <row r="277" spans="1:29">
      <c r="A277" s="27" t="s">
        <v>112</v>
      </c>
      <c r="B277" s="27" t="s">
        <v>43</v>
      </c>
      <c r="C277" s="27" t="s">
        <v>45</v>
      </c>
      <c r="D277" s="27" t="s">
        <v>394</v>
      </c>
      <c r="E277" s="27" t="s">
        <v>905</v>
      </c>
      <c r="F277" s="27" t="s">
        <v>1411</v>
      </c>
      <c r="G277" s="27" t="s">
        <v>90</v>
      </c>
      <c r="H277" s="27" t="s">
        <v>1652</v>
      </c>
      <c r="I277" s="30">
        <v>198186178.65566295</v>
      </c>
      <c r="J277" s="27" t="s">
        <v>108</v>
      </c>
      <c r="K277" s="30">
        <v>257642032.25236186</v>
      </c>
      <c r="L277" s="27" t="s">
        <v>1652</v>
      </c>
      <c r="M277" s="30">
        <v>198186178.65566295</v>
      </c>
      <c r="N277" s="27" t="s">
        <v>108</v>
      </c>
      <c r="O277" s="30">
        <v>257642032.25236186</v>
      </c>
      <c r="P277" s="30">
        <v>198186178.65566295</v>
      </c>
      <c r="Q277" s="30">
        <v>0</v>
      </c>
      <c r="R277" s="30">
        <v>0</v>
      </c>
      <c r="S277" s="31">
        <v>0</v>
      </c>
      <c r="T277" s="27" t="s">
        <v>17</v>
      </c>
      <c r="U277" s="27" t="s">
        <v>90</v>
      </c>
      <c r="V277" s="27" t="s">
        <v>1666</v>
      </c>
      <c r="W277" s="31">
        <v>0.1259144541655908</v>
      </c>
      <c r="X277" s="31">
        <v>1</v>
      </c>
      <c r="Y277" s="27" t="s">
        <v>90</v>
      </c>
      <c r="Z277" s="27" t="s">
        <v>90</v>
      </c>
      <c r="AA277" s="31" t="s">
        <v>90</v>
      </c>
      <c r="AB277" s="31" t="s">
        <v>90</v>
      </c>
      <c r="AC277" s="27" t="s">
        <v>90</v>
      </c>
    </row>
    <row r="278" spans="1:29">
      <c r="A278" s="27" t="s">
        <v>112</v>
      </c>
      <c r="B278" s="27" t="s">
        <v>43</v>
      </c>
      <c r="C278" s="27" t="s">
        <v>45</v>
      </c>
      <c r="D278" s="27" t="s">
        <v>395</v>
      </c>
      <c r="E278" s="27" t="s">
        <v>906</v>
      </c>
      <c r="F278" s="27" t="s">
        <v>1412</v>
      </c>
      <c r="G278" s="27" t="s">
        <v>90</v>
      </c>
      <c r="H278" s="27" t="s">
        <v>1652</v>
      </c>
      <c r="I278" s="30">
        <v>200714155.06153008</v>
      </c>
      <c r="J278" s="27" t="s">
        <v>108</v>
      </c>
      <c r="K278" s="30">
        <v>260928401.57998914</v>
      </c>
      <c r="L278" s="27" t="s">
        <v>1652</v>
      </c>
      <c r="M278" s="30">
        <v>200714155.06153008</v>
      </c>
      <c r="N278" s="27" t="s">
        <v>108</v>
      </c>
      <c r="O278" s="30">
        <v>260928401.57998914</v>
      </c>
      <c r="P278" s="30">
        <v>200714155.06153008</v>
      </c>
      <c r="Q278" s="30">
        <v>0</v>
      </c>
      <c r="R278" s="30">
        <v>0</v>
      </c>
      <c r="S278" s="31">
        <v>0</v>
      </c>
      <c r="T278" s="27" t="s">
        <v>17</v>
      </c>
      <c r="U278" s="27" t="s">
        <v>90</v>
      </c>
      <c r="V278" s="27" t="s">
        <v>1666</v>
      </c>
      <c r="W278" s="31">
        <v>0.1259144541655908</v>
      </c>
      <c r="X278" s="31">
        <v>1</v>
      </c>
      <c r="Y278" s="27" t="s">
        <v>90</v>
      </c>
      <c r="Z278" s="27" t="s">
        <v>90</v>
      </c>
      <c r="AA278" s="31" t="s">
        <v>90</v>
      </c>
      <c r="AB278" s="31" t="s">
        <v>90</v>
      </c>
      <c r="AC278" s="27" t="s">
        <v>90</v>
      </c>
    </row>
    <row r="279" spans="1:29">
      <c r="A279" s="27" t="s">
        <v>112</v>
      </c>
      <c r="B279" s="27" t="s">
        <v>43</v>
      </c>
      <c r="C279" s="27" t="s">
        <v>45</v>
      </c>
      <c r="D279" s="27" t="s">
        <v>396</v>
      </c>
      <c r="E279" s="27" t="s">
        <v>907</v>
      </c>
      <c r="F279" s="27" t="s">
        <v>1413</v>
      </c>
      <c r="G279" s="27" t="s">
        <v>90</v>
      </c>
      <c r="H279" s="27" t="s">
        <v>1652</v>
      </c>
      <c r="I279" s="30">
        <v>20516629.41291723</v>
      </c>
      <c r="J279" s="27" t="s">
        <v>108</v>
      </c>
      <c r="K279" s="30">
        <v>26671618.236792404</v>
      </c>
      <c r="L279" s="27" t="s">
        <v>1652</v>
      </c>
      <c r="M279" s="30">
        <v>20516629.41291723</v>
      </c>
      <c r="N279" s="27" t="s">
        <v>108</v>
      </c>
      <c r="O279" s="30">
        <v>26671618.236792404</v>
      </c>
      <c r="P279" s="30">
        <v>20516629.41291723</v>
      </c>
      <c r="Q279" s="30">
        <v>0</v>
      </c>
      <c r="R279" s="30">
        <v>0</v>
      </c>
      <c r="S279" s="31">
        <v>0</v>
      </c>
      <c r="T279" s="27" t="s">
        <v>17</v>
      </c>
      <c r="U279" s="27" t="s">
        <v>90</v>
      </c>
      <c r="V279" s="27" t="s">
        <v>1666</v>
      </c>
      <c r="W279" s="31">
        <v>0.1259144541655908</v>
      </c>
      <c r="X279" s="31">
        <v>1</v>
      </c>
      <c r="Y279" s="27" t="s">
        <v>90</v>
      </c>
      <c r="Z279" s="27" t="s">
        <v>90</v>
      </c>
      <c r="AA279" s="31" t="s">
        <v>90</v>
      </c>
      <c r="AB279" s="31" t="s">
        <v>90</v>
      </c>
      <c r="AC279" s="27" t="s">
        <v>90</v>
      </c>
    </row>
    <row r="280" spans="1:29">
      <c r="A280" s="27" t="s">
        <v>112</v>
      </c>
      <c r="B280" s="27" t="s">
        <v>43</v>
      </c>
      <c r="C280" s="27" t="s">
        <v>45</v>
      </c>
      <c r="D280" s="27" t="s">
        <v>397</v>
      </c>
      <c r="E280" s="27" t="s">
        <v>908</v>
      </c>
      <c r="F280" s="27" t="s">
        <v>1414</v>
      </c>
      <c r="G280" s="27" t="s">
        <v>90</v>
      </c>
      <c r="H280" s="27" t="s">
        <v>1652</v>
      </c>
      <c r="I280" s="30">
        <v>303802416.54251307</v>
      </c>
      <c r="J280" s="27" t="s">
        <v>108</v>
      </c>
      <c r="K280" s="30">
        <v>394943141.50526702</v>
      </c>
      <c r="L280" s="27" t="s">
        <v>1652</v>
      </c>
      <c r="M280" s="30">
        <v>303802416.54251307</v>
      </c>
      <c r="N280" s="27" t="s">
        <v>108</v>
      </c>
      <c r="O280" s="30">
        <v>394943141.50526702</v>
      </c>
      <c r="P280" s="30">
        <v>303802416.54251307</v>
      </c>
      <c r="Q280" s="30">
        <v>0</v>
      </c>
      <c r="R280" s="30">
        <v>0</v>
      </c>
      <c r="S280" s="31">
        <v>0</v>
      </c>
      <c r="T280" s="27" t="s">
        <v>17</v>
      </c>
      <c r="U280" s="27" t="s">
        <v>90</v>
      </c>
      <c r="V280" s="27" t="s">
        <v>1666</v>
      </c>
      <c r="W280" s="31">
        <v>0.1259144541655908</v>
      </c>
      <c r="X280" s="31">
        <v>1</v>
      </c>
      <c r="Y280" s="27" t="s">
        <v>90</v>
      </c>
      <c r="Z280" s="27" t="s">
        <v>90</v>
      </c>
      <c r="AA280" s="31" t="s">
        <v>90</v>
      </c>
      <c r="AB280" s="31" t="s">
        <v>90</v>
      </c>
      <c r="AC280" s="27" t="s">
        <v>90</v>
      </c>
    </row>
    <row r="281" spans="1:29">
      <c r="A281" s="27" t="s">
        <v>112</v>
      </c>
      <c r="B281" s="27" t="s">
        <v>43</v>
      </c>
      <c r="C281" s="27" t="s">
        <v>45</v>
      </c>
      <c r="D281" s="27" t="s">
        <v>398</v>
      </c>
      <c r="E281" s="27" t="s">
        <v>909</v>
      </c>
      <c r="F281" s="27" t="s">
        <v>1415</v>
      </c>
      <c r="G281" s="27" t="s">
        <v>90</v>
      </c>
      <c r="H281" s="27" t="s">
        <v>1652</v>
      </c>
      <c r="I281" s="30">
        <v>78113750.14753297</v>
      </c>
      <c r="J281" s="27" t="s">
        <v>108</v>
      </c>
      <c r="K281" s="30">
        <v>101547875.19179285</v>
      </c>
      <c r="L281" s="27" t="s">
        <v>1652</v>
      </c>
      <c r="M281" s="30">
        <v>78113750.14753297</v>
      </c>
      <c r="N281" s="27" t="s">
        <v>108</v>
      </c>
      <c r="O281" s="30">
        <v>101547875.19179285</v>
      </c>
      <c r="P281" s="30">
        <v>78113750.14753297</v>
      </c>
      <c r="Q281" s="30">
        <v>0</v>
      </c>
      <c r="R281" s="30">
        <v>0</v>
      </c>
      <c r="S281" s="31">
        <v>0</v>
      </c>
      <c r="T281" s="27" t="s">
        <v>17</v>
      </c>
      <c r="U281" s="27" t="s">
        <v>90</v>
      </c>
      <c r="V281" s="27" t="s">
        <v>1666</v>
      </c>
      <c r="W281" s="31">
        <v>0.1259144541655908</v>
      </c>
      <c r="X281" s="31">
        <v>1</v>
      </c>
      <c r="Y281" s="27" t="s">
        <v>90</v>
      </c>
      <c r="Z281" s="27" t="s">
        <v>90</v>
      </c>
      <c r="AA281" s="31" t="s">
        <v>90</v>
      </c>
      <c r="AB281" s="31" t="s">
        <v>90</v>
      </c>
      <c r="AC281" s="27" t="s">
        <v>90</v>
      </c>
    </row>
    <row r="282" spans="1:29">
      <c r="A282" s="27" t="s">
        <v>112</v>
      </c>
      <c r="B282" s="27" t="s">
        <v>43</v>
      </c>
      <c r="C282" s="27" t="s">
        <v>45</v>
      </c>
      <c r="D282" s="27" t="s">
        <v>399</v>
      </c>
      <c r="E282" s="27" t="s">
        <v>910</v>
      </c>
      <c r="F282" s="27" t="s">
        <v>1416</v>
      </c>
      <c r="G282" s="27" t="s">
        <v>90</v>
      </c>
      <c r="H282" s="27" t="s">
        <v>1652</v>
      </c>
      <c r="I282" s="30">
        <v>134696463.03735578</v>
      </c>
      <c r="J282" s="27" t="s">
        <v>108</v>
      </c>
      <c r="K282" s="30">
        <v>175105401.94856253</v>
      </c>
      <c r="L282" s="27" t="s">
        <v>1652</v>
      </c>
      <c r="M282" s="30">
        <v>134696463.03735578</v>
      </c>
      <c r="N282" s="27" t="s">
        <v>108</v>
      </c>
      <c r="O282" s="30">
        <v>175105401.94856253</v>
      </c>
      <c r="P282" s="30">
        <v>134696463.03735578</v>
      </c>
      <c r="Q282" s="30">
        <v>0</v>
      </c>
      <c r="R282" s="30">
        <v>0</v>
      </c>
      <c r="S282" s="31">
        <v>0</v>
      </c>
      <c r="T282" s="27" t="s">
        <v>17</v>
      </c>
      <c r="U282" s="27" t="s">
        <v>90</v>
      </c>
      <c r="V282" s="27" t="s">
        <v>1666</v>
      </c>
      <c r="W282" s="31">
        <v>0.1259144541655908</v>
      </c>
      <c r="X282" s="31">
        <v>1</v>
      </c>
      <c r="Y282" s="27" t="s">
        <v>90</v>
      </c>
      <c r="Z282" s="27" t="s">
        <v>90</v>
      </c>
      <c r="AA282" s="31" t="s">
        <v>90</v>
      </c>
      <c r="AB282" s="31" t="s">
        <v>90</v>
      </c>
      <c r="AC282" s="27" t="s">
        <v>90</v>
      </c>
    </row>
    <row r="283" spans="1:29">
      <c r="A283" s="27" t="s">
        <v>112</v>
      </c>
      <c r="B283" s="27" t="s">
        <v>43</v>
      </c>
      <c r="C283" s="27" t="s">
        <v>45</v>
      </c>
      <c r="D283" s="27" t="s">
        <v>400</v>
      </c>
      <c r="E283" s="27" t="s">
        <v>911</v>
      </c>
      <c r="F283" s="27" t="s">
        <v>1417</v>
      </c>
      <c r="G283" s="27" t="s">
        <v>90</v>
      </c>
      <c r="H283" s="27" t="s">
        <v>1652</v>
      </c>
      <c r="I283" s="30">
        <v>60860913.434645563</v>
      </c>
      <c r="J283" s="27" t="s">
        <v>108</v>
      </c>
      <c r="K283" s="30">
        <v>79119187.465039238</v>
      </c>
      <c r="L283" s="27" t="s">
        <v>1652</v>
      </c>
      <c r="M283" s="30">
        <v>60860913.434645563</v>
      </c>
      <c r="N283" s="27" t="s">
        <v>108</v>
      </c>
      <c r="O283" s="30">
        <v>79119187.465039238</v>
      </c>
      <c r="P283" s="30">
        <v>60860913.434645563</v>
      </c>
      <c r="Q283" s="30">
        <v>0</v>
      </c>
      <c r="R283" s="30">
        <v>0</v>
      </c>
      <c r="S283" s="31">
        <v>0</v>
      </c>
      <c r="T283" s="27" t="s">
        <v>17</v>
      </c>
      <c r="U283" s="27" t="s">
        <v>90</v>
      </c>
      <c r="V283" s="27" t="s">
        <v>1666</v>
      </c>
      <c r="W283" s="31">
        <v>0.1259144541655908</v>
      </c>
      <c r="X283" s="31">
        <v>1</v>
      </c>
      <c r="Y283" s="27" t="s">
        <v>90</v>
      </c>
      <c r="Z283" s="27" t="s">
        <v>90</v>
      </c>
      <c r="AA283" s="31" t="s">
        <v>90</v>
      </c>
      <c r="AB283" s="31" t="s">
        <v>90</v>
      </c>
      <c r="AC283" s="27" t="s">
        <v>90</v>
      </c>
    </row>
    <row r="284" spans="1:29">
      <c r="A284" s="27" t="s">
        <v>112</v>
      </c>
      <c r="B284" s="27" t="s">
        <v>43</v>
      </c>
      <c r="C284" s="27" t="s">
        <v>45</v>
      </c>
      <c r="D284" s="27" t="s">
        <v>401</v>
      </c>
      <c r="E284" s="27" t="s">
        <v>912</v>
      </c>
      <c r="F284" s="27" t="s">
        <v>1418</v>
      </c>
      <c r="G284" s="27" t="s">
        <v>90</v>
      </c>
      <c r="H284" s="27" t="s">
        <v>1652</v>
      </c>
      <c r="I284" s="30">
        <v>31132890.781764813</v>
      </c>
      <c r="J284" s="27" t="s">
        <v>108</v>
      </c>
      <c r="K284" s="30">
        <v>40472758.016294256</v>
      </c>
      <c r="L284" s="27" t="s">
        <v>1652</v>
      </c>
      <c r="M284" s="30">
        <v>31132890.781764813</v>
      </c>
      <c r="N284" s="27" t="s">
        <v>108</v>
      </c>
      <c r="O284" s="30">
        <v>40472758.016294256</v>
      </c>
      <c r="P284" s="30">
        <v>31132890.781764813</v>
      </c>
      <c r="Q284" s="30">
        <v>0</v>
      </c>
      <c r="R284" s="30">
        <v>0</v>
      </c>
      <c r="S284" s="31">
        <v>0</v>
      </c>
      <c r="T284" s="27" t="s">
        <v>17</v>
      </c>
      <c r="U284" s="27" t="s">
        <v>90</v>
      </c>
      <c r="V284" s="27" t="s">
        <v>1666</v>
      </c>
      <c r="W284" s="31">
        <v>0.1259144541655908</v>
      </c>
      <c r="X284" s="31">
        <v>1</v>
      </c>
      <c r="Y284" s="27" t="s">
        <v>90</v>
      </c>
      <c r="Z284" s="27" t="s">
        <v>90</v>
      </c>
      <c r="AA284" s="31" t="s">
        <v>90</v>
      </c>
      <c r="AB284" s="31" t="s">
        <v>90</v>
      </c>
      <c r="AC284" s="27" t="s">
        <v>90</v>
      </c>
    </row>
    <row r="285" spans="1:29">
      <c r="A285" s="27" t="s">
        <v>112</v>
      </c>
      <c r="B285" s="27" t="s">
        <v>43</v>
      </c>
      <c r="C285" s="27" t="s">
        <v>45</v>
      </c>
      <c r="D285" s="27" t="s">
        <v>402</v>
      </c>
      <c r="E285" s="27" t="s">
        <v>913</v>
      </c>
      <c r="F285" s="27" t="s">
        <v>1419</v>
      </c>
      <c r="G285" s="27" t="s">
        <v>90</v>
      </c>
      <c r="H285" s="27" t="s">
        <v>1652</v>
      </c>
      <c r="I285" s="30">
        <v>47432670.874031812</v>
      </c>
      <c r="J285" s="27" t="s">
        <v>108</v>
      </c>
      <c r="K285" s="30">
        <v>61662472.136241361</v>
      </c>
      <c r="L285" s="27" t="s">
        <v>1652</v>
      </c>
      <c r="M285" s="30">
        <v>47432670.874031812</v>
      </c>
      <c r="N285" s="27" t="s">
        <v>108</v>
      </c>
      <c r="O285" s="30">
        <v>61662472.136241361</v>
      </c>
      <c r="P285" s="30">
        <v>47432670.874031812</v>
      </c>
      <c r="Q285" s="30">
        <v>0</v>
      </c>
      <c r="R285" s="30">
        <v>0</v>
      </c>
      <c r="S285" s="31">
        <v>0</v>
      </c>
      <c r="T285" s="27" t="s">
        <v>17</v>
      </c>
      <c r="U285" s="27" t="s">
        <v>90</v>
      </c>
      <c r="V285" s="27" t="s">
        <v>1666</v>
      </c>
      <c r="W285" s="31">
        <v>0.1259144541655908</v>
      </c>
      <c r="X285" s="31">
        <v>1</v>
      </c>
      <c r="Y285" s="27" t="s">
        <v>90</v>
      </c>
      <c r="Z285" s="27" t="s">
        <v>90</v>
      </c>
      <c r="AA285" s="31" t="s">
        <v>90</v>
      </c>
      <c r="AB285" s="31" t="s">
        <v>90</v>
      </c>
      <c r="AC285" s="27" t="s">
        <v>90</v>
      </c>
    </row>
    <row r="286" spans="1:29">
      <c r="A286" s="27" t="s">
        <v>112</v>
      </c>
      <c r="B286" s="27" t="s">
        <v>43</v>
      </c>
      <c r="C286" s="27" t="s">
        <v>45</v>
      </c>
      <c r="D286" s="27" t="s">
        <v>403</v>
      </c>
      <c r="E286" s="27" t="s">
        <v>914</v>
      </c>
      <c r="F286" s="27" t="s">
        <v>1420</v>
      </c>
      <c r="G286" s="27" t="s">
        <v>90</v>
      </c>
      <c r="H286" s="27" t="s">
        <v>1652</v>
      </c>
      <c r="I286" s="30">
        <v>117288776.35979396</v>
      </c>
      <c r="J286" s="27" t="s">
        <v>108</v>
      </c>
      <c r="K286" s="30">
        <v>152475409.26773217</v>
      </c>
      <c r="L286" s="27" t="s">
        <v>1652</v>
      </c>
      <c r="M286" s="30">
        <v>117288776.35979396</v>
      </c>
      <c r="N286" s="27" t="s">
        <v>108</v>
      </c>
      <c r="O286" s="30">
        <v>152475409.26773217</v>
      </c>
      <c r="P286" s="30">
        <v>117288776.35979396</v>
      </c>
      <c r="Q286" s="30">
        <v>0</v>
      </c>
      <c r="R286" s="30">
        <v>0</v>
      </c>
      <c r="S286" s="31">
        <v>0</v>
      </c>
      <c r="T286" s="27" t="s">
        <v>17</v>
      </c>
      <c r="U286" s="27" t="s">
        <v>90</v>
      </c>
      <c r="V286" s="27" t="s">
        <v>1666</v>
      </c>
      <c r="W286" s="31">
        <v>0.1259144541655908</v>
      </c>
      <c r="X286" s="31">
        <v>1</v>
      </c>
      <c r="Y286" s="27" t="s">
        <v>90</v>
      </c>
      <c r="Z286" s="27" t="s">
        <v>90</v>
      </c>
      <c r="AA286" s="31" t="s">
        <v>90</v>
      </c>
      <c r="AB286" s="31" t="s">
        <v>90</v>
      </c>
      <c r="AC286" s="27" t="s">
        <v>90</v>
      </c>
    </row>
    <row r="287" spans="1:29">
      <c r="A287" s="27" t="s">
        <v>112</v>
      </c>
      <c r="B287" s="27" t="s">
        <v>43</v>
      </c>
      <c r="C287" s="27" t="s">
        <v>45</v>
      </c>
      <c r="D287" s="27" t="s">
        <v>404</v>
      </c>
      <c r="E287" s="27" t="s">
        <v>915</v>
      </c>
      <c r="F287" s="27" t="s">
        <v>1421</v>
      </c>
      <c r="G287" s="27" t="s">
        <v>90</v>
      </c>
      <c r="H287" s="27" t="s">
        <v>1652</v>
      </c>
      <c r="I287" s="30">
        <v>199945178.95433342</v>
      </c>
      <c r="J287" s="27" t="s">
        <v>108</v>
      </c>
      <c r="K287" s="30">
        <v>259928732.64063343</v>
      </c>
      <c r="L287" s="27" t="s">
        <v>1652</v>
      </c>
      <c r="M287" s="30">
        <v>199945178.95433342</v>
      </c>
      <c r="N287" s="27" t="s">
        <v>108</v>
      </c>
      <c r="O287" s="30">
        <v>259928732.64063343</v>
      </c>
      <c r="P287" s="30">
        <v>199945178.95433342</v>
      </c>
      <c r="Q287" s="30">
        <v>0</v>
      </c>
      <c r="R287" s="30">
        <v>0</v>
      </c>
      <c r="S287" s="31">
        <v>0</v>
      </c>
      <c r="T287" s="27" t="s">
        <v>17</v>
      </c>
      <c r="U287" s="27" t="s">
        <v>90</v>
      </c>
      <c r="V287" s="27" t="s">
        <v>1666</v>
      </c>
      <c r="W287" s="31">
        <v>0.1259144541655908</v>
      </c>
      <c r="X287" s="31">
        <v>1</v>
      </c>
      <c r="Y287" s="27" t="s">
        <v>90</v>
      </c>
      <c r="Z287" s="27" t="s">
        <v>90</v>
      </c>
      <c r="AA287" s="31" t="s">
        <v>90</v>
      </c>
      <c r="AB287" s="31" t="s">
        <v>90</v>
      </c>
      <c r="AC287" s="27" t="s">
        <v>90</v>
      </c>
    </row>
    <row r="288" spans="1:29">
      <c r="A288" s="27" t="s">
        <v>112</v>
      </c>
      <c r="B288" s="27" t="s">
        <v>43</v>
      </c>
      <c r="C288" s="27" t="s">
        <v>45</v>
      </c>
      <c r="D288" s="27" t="s">
        <v>405</v>
      </c>
      <c r="E288" s="27" t="s">
        <v>916</v>
      </c>
      <c r="F288" s="27" t="s">
        <v>1422</v>
      </c>
      <c r="G288" s="27" t="s">
        <v>90</v>
      </c>
      <c r="H288" s="27" t="s">
        <v>1652</v>
      </c>
      <c r="I288" s="30">
        <v>53754103.353691295</v>
      </c>
      <c r="J288" s="27" t="s">
        <v>108</v>
      </c>
      <c r="K288" s="30">
        <v>69880334.359798685</v>
      </c>
      <c r="L288" s="27" t="s">
        <v>1652</v>
      </c>
      <c r="M288" s="30">
        <v>53754103.353691295</v>
      </c>
      <c r="N288" s="27" t="s">
        <v>108</v>
      </c>
      <c r="O288" s="30">
        <v>69880334.359798685</v>
      </c>
      <c r="P288" s="30">
        <v>53754103.353691295</v>
      </c>
      <c r="Q288" s="30">
        <v>0</v>
      </c>
      <c r="R288" s="30">
        <v>0</v>
      </c>
      <c r="S288" s="31">
        <v>0</v>
      </c>
      <c r="T288" s="27" t="s">
        <v>17</v>
      </c>
      <c r="U288" s="27" t="s">
        <v>90</v>
      </c>
      <c r="V288" s="27" t="s">
        <v>1666</v>
      </c>
      <c r="W288" s="31">
        <v>0.1259144541655908</v>
      </c>
      <c r="X288" s="31">
        <v>1</v>
      </c>
      <c r="Y288" s="27" t="s">
        <v>90</v>
      </c>
      <c r="Z288" s="27" t="s">
        <v>90</v>
      </c>
      <c r="AA288" s="31" t="s">
        <v>90</v>
      </c>
      <c r="AB288" s="31" t="s">
        <v>90</v>
      </c>
      <c r="AC288" s="27" t="s">
        <v>90</v>
      </c>
    </row>
    <row r="289" spans="1:29">
      <c r="A289" s="27" t="s">
        <v>112</v>
      </c>
      <c r="B289" s="27" t="s">
        <v>43</v>
      </c>
      <c r="C289" s="27" t="s">
        <v>45</v>
      </c>
      <c r="D289" s="27" t="s">
        <v>406</v>
      </c>
      <c r="E289" s="27" t="s">
        <v>917</v>
      </c>
      <c r="F289" s="27" t="s">
        <v>1423</v>
      </c>
      <c r="G289" s="27" t="s">
        <v>90</v>
      </c>
      <c r="H289" s="27" t="s">
        <v>1652</v>
      </c>
      <c r="I289" s="30">
        <v>82450703.094312519</v>
      </c>
      <c r="J289" s="27" t="s">
        <v>108</v>
      </c>
      <c r="K289" s="30">
        <v>107185914.02260627</v>
      </c>
      <c r="L289" s="27" t="s">
        <v>1652</v>
      </c>
      <c r="M289" s="30">
        <v>82450703.094312519</v>
      </c>
      <c r="N289" s="27" t="s">
        <v>108</v>
      </c>
      <c r="O289" s="30">
        <v>107185914.02260627</v>
      </c>
      <c r="P289" s="30">
        <v>82450703.094312519</v>
      </c>
      <c r="Q289" s="30">
        <v>0</v>
      </c>
      <c r="R289" s="30">
        <v>0</v>
      </c>
      <c r="S289" s="31">
        <v>0</v>
      </c>
      <c r="T289" s="27" t="s">
        <v>17</v>
      </c>
      <c r="U289" s="27" t="s">
        <v>90</v>
      </c>
      <c r="V289" s="27" t="s">
        <v>1666</v>
      </c>
      <c r="W289" s="31">
        <v>0.1259144541655908</v>
      </c>
      <c r="X289" s="31">
        <v>1</v>
      </c>
      <c r="Y289" s="27" t="s">
        <v>90</v>
      </c>
      <c r="Z289" s="27" t="s">
        <v>90</v>
      </c>
      <c r="AA289" s="31" t="s">
        <v>90</v>
      </c>
      <c r="AB289" s="31" t="s">
        <v>90</v>
      </c>
      <c r="AC289" s="27" t="s">
        <v>90</v>
      </c>
    </row>
    <row r="290" spans="1:29">
      <c r="A290" s="27" t="s">
        <v>112</v>
      </c>
      <c r="B290" s="27" t="s">
        <v>43</v>
      </c>
      <c r="C290" s="27" t="s">
        <v>45</v>
      </c>
      <c r="D290" s="27" t="s">
        <v>407</v>
      </c>
      <c r="E290" s="27" t="s">
        <v>918</v>
      </c>
      <c r="F290" s="27" t="s">
        <v>1424</v>
      </c>
      <c r="G290" s="27" t="s">
        <v>90</v>
      </c>
      <c r="H290" s="27" t="s">
        <v>1652</v>
      </c>
      <c r="I290" s="30">
        <v>29767657.766936149</v>
      </c>
      <c r="J290" s="27" t="s">
        <v>108</v>
      </c>
      <c r="K290" s="30">
        <v>38697955.097016998</v>
      </c>
      <c r="L290" s="27" t="s">
        <v>1652</v>
      </c>
      <c r="M290" s="30">
        <v>29767657.766936149</v>
      </c>
      <c r="N290" s="27" t="s">
        <v>108</v>
      </c>
      <c r="O290" s="30">
        <v>38697955.097016998</v>
      </c>
      <c r="P290" s="30">
        <v>29767657.766936149</v>
      </c>
      <c r="Q290" s="30">
        <v>0</v>
      </c>
      <c r="R290" s="30">
        <v>0</v>
      </c>
      <c r="S290" s="31">
        <v>0</v>
      </c>
      <c r="T290" s="27" t="s">
        <v>17</v>
      </c>
      <c r="U290" s="27" t="s">
        <v>90</v>
      </c>
      <c r="V290" s="27" t="s">
        <v>1666</v>
      </c>
      <c r="W290" s="31">
        <v>0.1259144541655908</v>
      </c>
      <c r="X290" s="31">
        <v>1</v>
      </c>
      <c r="Y290" s="27" t="s">
        <v>90</v>
      </c>
      <c r="Z290" s="27" t="s">
        <v>90</v>
      </c>
      <c r="AA290" s="31" t="s">
        <v>90</v>
      </c>
      <c r="AB290" s="31" t="s">
        <v>90</v>
      </c>
      <c r="AC290" s="27" t="s">
        <v>90</v>
      </c>
    </row>
    <row r="291" spans="1:29">
      <c r="A291" s="27" t="s">
        <v>112</v>
      </c>
      <c r="B291" s="27" t="s">
        <v>43</v>
      </c>
      <c r="C291" s="27" t="s">
        <v>45</v>
      </c>
      <c r="D291" s="27" t="s">
        <v>408</v>
      </c>
      <c r="E291" s="27" t="s">
        <v>919</v>
      </c>
      <c r="F291" s="27" t="s">
        <v>1425</v>
      </c>
      <c r="G291" s="27" t="s">
        <v>90</v>
      </c>
      <c r="H291" s="27" t="s">
        <v>1652</v>
      </c>
      <c r="I291" s="30">
        <v>1862810132.3613629</v>
      </c>
      <c r="J291" s="27" t="s">
        <v>108</v>
      </c>
      <c r="K291" s="30">
        <v>2421653172.0697718</v>
      </c>
      <c r="L291" s="27" t="s">
        <v>1652</v>
      </c>
      <c r="M291" s="30">
        <v>1862810132.3613629</v>
      </c>
      <c r="N291" s="27" t="s">
        <v>108</v>
      </c>
      <c r="O291" s="30">
        <v>2421653172.0697718</v>
      </c>
      <c r="P291" s="30">
        <v>1862810132.3613629</v>
      </c>
      <c r="Q291" s="30">
        <v>0</v>
      </c>
      <c r="R291" s="30">
        <v>0</v>
      </c>
      <c r="S291" s="31">
        <v>0</v>
      </c>
      <c r="T291" s="27" t="s">
        <v>17</v>
      </c>
      <c r="U291" s="27" t="s">
        <v>90</v>
      </c>
      <c r="V291" s="27" t="s">
        <v>1666</v>
      </c>
      <c r="W291" s="31">
        <v>0.1259144541655908</v>
      </c>
      <c r="X291" s="31">
        <v>1</v>
      </c>
      <c r="Y291" s="27" t="s">
        <v>90</v>
      </c>
      <c r="Z291" s="27" t="s">
        <v>90</v>
      </c>
      <c r="AA291" s="31" t="s">
        <v>90</v>
      </c>
      <c r="AB291" s="31" t="s">
        <v>90</v>
      </c>
      <c r="AC291" s="27" t="s">
        <v>90</v>
      </c>
    </row>
    <row r="292" spans="1:29">
      <c r="A292" s="27" t="s">
        <v>112</v>
      </c>
      <c r="B292" s="27" t="s">
        <v>43</v>
      </c>
      <c r="C292" s="27" t="s">
        <v>45</v>
      </c>
      <c r="D292" s="27" t="s">
        <v>409</v>
      </c>
      <c r="E292" s="27" t="s">
        <v>920</v>
      </c>
      <c r="F292" s="27" t="s">
        <v>1426</v>
      </c>
      <c r="G292" s="27" t="s">
        <v>90</v>
      </c>
      <c r="H292" s="27" t="s">
        <v>1652</v>
      </c>
      <c r="I292" s="30">
        <v>746330524.22816205</v>
      </c>
      <c r="J292" s="27" t="s">
        <v>108</v>
      </c>
      <c r="K292" s="30">
        <v>970229681.49661064</v>
      </c>
      <c r="L292" s="27" t="s">
        <v>1652</v>
      </c>
      <c r="M292" s="30">
        <v>746330524.22816205</v>
      </c>
      <c r="N292" s="27" t="s">
        <v>108</v>
      </c>
      <c r="O292" s="30">
        <v>970229681.49661064</v>
      </c>
      <c r="P292" s="30">
        <v>746330524.22816205</v>
      </c>
      <c r="Q292" s="30">
        <v>0</v>
      </c>
      <c r="R292" s="30">
        <v>0</v>
      </c>
      <c r="S292" s="31">
        <v>0</v>
      </c>
      <c r="T292" s="27" t="s">
        <v>17</v>
      </c>
      <c r="U292" s="27" t="s">
        <v>90</v>
      </c>
      <c r="V292" s="27" t="s">
        <v>1666</v>
      </c>
      <c r="W292" s="31">
        <v>0.1259144541655908</v>
      </c>
      <c r="X292" s="31">
        <v>1</v>
      </c>
      <c r="Y292" s="27" t="s">
        <v>90</v>
      </c>
      <c r="Z292" s="27" t="s">
        <v>90</v>
      </c>
      <c r="AA292" s="31" t="s">
        <v>90</v>
      </c>
      <c r="AB292" s="31" t="s">
        <v>90</v>
      </c>
      <c r="AC292" s="27" t="s">
        <v>90</v>
      </c>
    </row>
    <row r="293" spans="1:29">
      <c r="A293" s="27" t="s">
        <v>112</v>
      </c>
      <c r="B293" s="27" t="s">
        <v>43</v>
      </c>
      <c r="C293" s="27" t="s">
        <v>45</v>
      </c>
      <c r="D293" s="27" t="s">
        <v>410</v>
      </c>
      <c r="E293" s="27" t="s">
        <v>921</v>
      </c>
      <c r="F293" s="27" t="s">
        <v>1427</v>
      </c>
      <c r="G293" s="27" t="s">
        <v>90</v>
      </c>
      <c r="H293" s="27" t="s">
        <v>1652</v>
      </c>
      <c r="I293" s="30">
        <v>57103452.650789425</v>
      </c>
      <c r="J293" s="27" t="s">
        <v>108</v>
      </c>
      <c r="K293" s="30">
        <v>74234488.446026251</v>
      </c>
      <c r="L293" s="27" t="s">
        <v>1652</v>
      </c>
      <c r="M293" s="30">
        <v>57103452.650789425</v>
      </c>
      <c r="N293" s="27" t="s">
        <v>108</v>
      </c>
      <c r="O293" s="30">
        <v>74234488.446026251</v>
      </c>
      <c r="P293" s="30">
        <v>57103452.650789425</v>
      </c>
      <c r="Q293" s="30">
        <v>0</v>
      </c>
      <c r="R293" s="30">
        <v>0</v>
      </c>
      <c r="S293" s="31">
        <v>0</v>
      </c>
      <c r="T293" s="27" t="s">
        <v>17</v>
      </c>
      <c r="U293" s="27" t="s">
        <v>90</v>
      </c>
      <c r="V293" s="27" t="s">
        <v>1666</v>
      </c>
      <c r="W293" s="31">
        <v>0.1259144541655908</v>
      </c>
      <c r="X293" s="31">
        <v>1</v>
      </c>
      <c r="Y293" s="27" t="s">
        <v>90</v>
      </c>
      <c r="Z293" s="27" t="s">
        <v>90</v>
      </c>
      <c r="AA293" s="31" t="s">
        <v>90</v>
      </c>
      <c r="AB293" s="31" t="s">
        <v>90</v>
      </c>
      <c r="AC293" s="27" t="s">
        <v>90</v>
      </c>
    </row>
    <row r="294" spans="1:29">
      <c r="A294" s="27" t="s">
        <v>112</v>
      </c>
      <c r="B294" s="27" t="s">
        <v>43</v>
      </c>
      <c r="C294" s="27" t="s">
        <v>45</v>
      </c>
      <c r="D294" s="27" t="s">
        <v>411</v>
      </c>
      <c r="E294" s="27" t="s">
        <v>922</v>
      </c>
      <c r="F294" s="27" t="s">
        <v>1428</v>
      </c>
      <c r="G294" s="27" t="s">
        <v>90</v>
      </c>
      <c r="H294" s="27" t="s">
        <v>1652</v>
      </c>
      <c r="I294" s="30">
        <v>57047682.20062802</v>
      </c>
      <c r="J294" s="27" t="s">
        <v>108</v>
      </c>
      <c r="K294" s="30">
        <v>74161986.860816419</v>
      </c>
      <c r="L294" s="27" t="s">
        <v>1652</v>
      </c>
      <c r="M294" s="30">
        <v>57047682.20062802</v>
      </c>
      <c r="N294" s="27" t="s">
        <v>108</v>
      </c>
      <c r="O294" s="30">
        <v>74161986.860816419</v>
      </c>
      <c r="P294" s="30">
        <v>57047682.20062802</v>
      </c>
      <c r="Q294" s="30">
        <v>0</v>
      </c>
      <c r="R294" s="30">
        <v>0</v>
      </c>
      <c r="S294" s="31">
        <v>0</v>
      </c>
      <c r="T294" s="27" t="s">
        <v>17</v>
      </c>
      <c r="U294" s="27" t="s">
        <v>90</v>
      </c>
      <c r="V294" s="27" t="s">
        <v>1666</v>
      </c>
      <c r="W294" s="31">
        <v>0.1259144541655908</v>
      </c>
      <c r="X294" s="31">
        <v>1</v>
      </c>
      <c r="Y294" s="27" t="s">
        <v>90</v>
      </c>
      <c r="Z294" s="27" t="s">
        <v>90</v>
      </c>
      <c r="AA294" s="31" t="s">
        <v>90</v>
      </c>
      <c r="AB294" s="31" t="s">
        <v>90</v>
      </c>
      <c r="AC294" s="27" t="s">
        <v>90</v>
      </c>
    </row>
    <row r="295" spans="1:29">
      <c r="A295" s="27" t="s">
        <v>112</v>
      </c>
      <c r="B295" s="27" t="s">
        <v>43</v>
      </c>
      <c r="C295" s="27" t="s">
        <v>45</v>
      </c>
      <c r="D295" s="27" t="s">
        <v>412</v>
      </c>
      <c r="E295" s="27" t="s">
        <v>923</v>
      </c>
      <c r="F295" s="27" t="s">
        <v>1429</v>
      </c>
      <c r="G295" s="27" t="s">
        <v>90</v>
      </c>
      <c r="H295" s="27" t="s">
        <v>1652</v>
      </c>
      <c r="I295" s="30">
        <v>203842806.95786759</v>
      </c>
      <c r="J295" s="27" t="s">
        <v>108</v>
      </c>
      <c r="K295" s="30">
        <v>264995649.04522792</v>
      </c>
      <c r="L295" s="27" t="s">
        <v>1652</v>
      </c>
      <c r="M295" s="30">
        <v>203842806.95786759</v>
      </c>
      <c r="N295" s="27" t="s">
        <v>108</v>
      </c>
      <c r="O295" s="30">
        <v>264995649.04522792</v>
      </c>
      <c r="P295" s="30">
        <v>203842806.95786759</v>
      </c>
      <c r="Q295" s="30">
        <v>0</v>
      </c>
      <c r="R295" s="30">
        <v>0</v>
      </c>
      <c r="S295" s="31">
        <v>0</v>
      </c>
      <c r="T295" s="27" t="s">
        <v>17</v>
      </c>
      <c r="U295" s="27" t="s">
        <v>90</v>
      </c>
      <c r="V295" s="27" t="s">
        <v>1666</v>
      </c>
      <c r="W295" s="31">
        <v>0.1259144541655908</v>
      </c>
      <c r="X295" s="31">
        <v>1</v>
      </c>
      <c r="Y295" s="27" t="s">
        <v>90</v>
      </c>
      <c r="Z295" s="27" t="s">
        <v>90</v>
      </c>
      <c r="AA295" s="31" t="s">
        <v>90</v>
      </c>
      <c r="AB295" s="31" t="s">
        <v>90</v>
      </c>
      <c r="AC295" s="27" t="s">
        <v>90</v>
      </c>
    </row>
    <row r="296" spans="1:29">
      <c r="A296" s="27" t="s">
        <v>112</v>
      </c>
      <c r="B296" s="27" t="s">
        <v>43</v>
      </c>
      <c r="C296" s="27" t="s">
        <v>45</v>
      </c>
      <c r="D296" s="27" t="s">
        <v>413</v>
      </c>
      <c r="E296" s="27" t="s">
        <v>924</v>
      </c>
      <c r="F296" s="27" t="s">
        <v>1430</v>
      </c>
      <c r="G296" s="27" t="s">
        <v>90</v>
      </c>
      <c r="H296" s="27" t="s">
        <v>1652</v>
      </c>
      <c r="I296" s="30">
        <v>397736212.37019837</v>
      </c>
      <c r="J296" s="27" t="s">
        <v>108</v>
      </c>
      <c r="K296" s="30">
        <v>517057076.08125788</v>
      </c>
      <c r="L296" s="27" t="s">
        <v>1652</v>
      </c>
      <c r="M296" s="30">
        <v>397736212.37019837</v>
      </c>
      <c r="N296" s="27" t="s">
        <v>108</v>
      </c>
      <c r="O296" s="30">
        <v>517057076.08125788</v>
      </c>
      <c r="P296" s="30">
        <v>397736212.37019837</v>
      </c>
      <c r="Q296" s="30">
        <v>0</v>
      </c>
      <c r="R296" s="30">
        <v>0</v>
      </c>
      <c r="S296" s="31">
        <v>0</v>
      </c>
      <c r="T296" s="27" t="s">
        <v>17</v>
      </c>
      <c r="U296" s="27" t="s">
        <v>90</v>
      </c>
      <c r="V296" s="27" t="s">
        <v>1666</v>
      </c>
      <c r="W296" s="31">
        <v>0.1259144541655908</v>
      </c>
      <c r="X296" s="31">
        <v>1</v>
      </c>
      <c r="Y296" s="27" t="s">
        <v>90</v>
      </c>
      <c r="Z296" s="27" t="s">
        <v>90</v>
      </c>
      <c r="AA296" s="31" t="s">
        <v>90</v>
      </c>
      <c r="AB296" s="31" t="s">
        <v>90</v>
      </c>
      <c r="AC296" s="27" t="s">
        <v>90</v>
      </c>
    </row>
    <row r="297" spans="1:29">
      <c r="A297" s="27" t="s">
        <v>112</v>
      </c>
      <c r="B297" s="27" t="s">
        <v>43</v>
      </c>
      <c r="C297" s="27" t="s">
        <v>45</v>
      </c>
      <c r="D297" s="27" t="s">
        <v>414</v>
      </c>
      <c r="E297" s="27" t="s">
        <v>925</v>
      </c>
      <c r="F297" s="27" t="s">
        <v>1431</v>
      </c>
      <c r="G297" s="27" t="s">
        <v>90</v>
      </c>
      <c r="H297" s="27" t="s">
        <v>1652</v>
      </c>
      <c r="I297" s="30">
        <v>91063832.98093012</v>
      </c>
      <c r="J297" s="27" t="s">
        <v>108</v>
      </c>
      <c r="K297" s="30">
        <v>118382982.87520915</v>
      </c>
      <c r="L297" s="27" t="s">
        <v>1652</v>
      </c>
      <c r="M297" s="30">
        <v>91063832.98093012</v>
      </c>
      <c r="N297" s="27" t="s">
        <v>108</v>
      </c>
      <c r="O297" s="30">
        <v>118382982.87520915</v>
      </c>
      <c r="P297" s="30">
        <v>91063832.98093012</v>
      </c>
      <c r="Q297" s="30">
        <v>0</v>
      </c>
      <c r="R297" s="30">
        <v>0</v>
      </c>
      <c r="S297" s="31">
        <v>0</v>
      </c>
      <c r="T297" s="27" t="s">
        <v>17</v>
      </c>
      <c r="U297" s="27" t="s">
        <v>90</v>
      </c>
      <c r="V297" s="27" t="s">
        <v>1666</v>
      </c>
      <c r="W297" s="31">
        <v>0.1259144541655908</v>
      </c>
      <c r="X297" s="31">
        <v>1</v>
      </c>
      <c r="Y297" s="27" t="s">
        <v>90</v>
      </c>
      <c r="Z297" s="27" t="s">
        <v>90</v>
      </c>
      <c r="AA297" s="31" t="s">
        <v>90</v>
      </c>
      <c r="AB297" s="31" t="s">
        <v>90</v>
      </c>
      <c r="AC297" s="27" t="s">
        <v>90</v>
      </c>
    </row>
    <row r="298" spans="1:29">
      <c r="A298" s="27" t="s">
        <v>112</v>
      </c>
      <c r="B298" s="27" t="s">
        <v>43</v>
      </c>
      <c r="C298" s="27" t="s">
        <v>45</v>
      </c>
      <c r="D298" s="27" t="s">
        <v>415</v>
      </c>
      <c r="E298" s="27" t="s">
        <v>926</v>
      </c>
      <c r="F298" s="27" t="s">
        <v>1432</v>
      </c>
      <c r="G298" s="27" t="s">
        <v>90</v>
      </c>
      <c r="H298" s="27" t="s">
        <v>1652</v>
      </c>
      <c r="I298" s="30">
        <v>114807624.8229236</v>
      </c>
      <c r="J298" s="27" t="s">
        <v>108</v>
      </c>
      <c r="K298" s="30">
        <v>149249912.26980069</v>
      </c>
      <c r="L298" s="27" t="s">
        <v>1652</v>
      </c>
      <c r="M298" s="30">
        <v>114807624.8229236</v>
      </c>
      <c r="N298" s="27" t="s">
        <v>108</v>
      </c>
      <c r="O298" s="30">
        <v>149249912.26980069</v>
      </c>
      <c r="P298" s="30">
        <v>114807624.8229236</v>
      </c>
      <c r="Q298" s="30">
        <v>0</v>
      </c>
      <c r="R298" s="30">
        <v>0</v>
      </c>
      <c r="S298" s="31">
        <v>0</v>
      </c>
      <c r="T298" s="27" t="s">
        <v>17</v>
      </c>
      <c r="U298" s="27" t="s">
        <v>90</v>
      </c>
      <c r="V298" s="27" t="s">
        <v>1666</v>
      </c>
      <c r="W298" s="31">
        <v>0.1259144541655908</v>
      </c>
      <c r="X298" s="31">
        <v>1</v>
      </c>
      <c r="Y298" s="27" t="s">
        <v>90</v>
      </c>
      <c r="Z298" s="27" t="s">
        <v>90</v>
      </c>
      <c r="AA298" s="31" t="s">
        <v>90</v>
      </c>
      <c r="AB298" s="31" t="s">
        <v>90</v>
      </c>
      <c r="AC298" s="27" t="s">
        <v>90</v>
      </c>
    </row>
    <row r="299" spans="1:29">
      <c r="A299" s="27" t="s">
        <v>112</v>
      </c>
      <c r="B299" s="27" t="s">
        <v>43</v>
      </c>
      <c r="C299" s="27" t="s">
        <v>45</v>
      </c>
      <c r="D299" s="27" t="s">
        <v>416</v>
      </c>
      <c r="E299" s="27" t="s">
        <v>927</v>
      </c>
      <c r="F299" s="27" t="s">
        <v>1433</v>
      </c>
      <c r="G299" s="27" t="s">
        <v>90</v>
      </c>
      <c r="H299" s="27" t="s">
        <v>1652</v>
      </c>
      <c r="I299" s="30">
        <v>41982360.691905059</v>
      </c>
      <c r="J299" s="27" t="s">
        <v>108</v>
      </c>
      <c r="K299" s="30">
        <v>54577068.89947658</v>
      </c>
      <c r="L299" s="27" t="s">
        <v>1652</v>
      </c>
      <c r="M299" s="30">
        <v>41982360.691905059</v>
      </c>
      <c r="N299" s="27" t="s">
        <v>108</v>
      </c>
      <c r="O299" s="30">
        <v>54577068.89947658</v>
      </c>
      <c r="P299" s="30">
        <v>41982360.691905059</v>
      </c>
      <c r="Q299" s="30">
        <v>0</v>
      </c>
      <c r="R299" s="30">
        <v>0</v>
      </c>
      <c r="S299" s="31">
        <v>0</v>
      </c>
      <c r="T299" s="27" t="s">
        <v>17</v>
      </c>
      <c r="U299" s="27" t="s">
        <v>90</v>
      </c>
      <c r="V299" s="27" t="s">
        <v>1666</v>
      </c>
      <c r="W299" s="31">
        <v>0.1259144541655908</v>
      </c>
      <c r="X299" s="31">
        <v>1</v>
      </c>
      <c r="Y299" s="27" t="s">
        <v>90</v>
      </c>
      <c r="Z299" s="27" t="s">
        <v>90</v>
      </c>
      <c r="AA299" s="31" t="s">
        <v>90</v>
      </c>
      <c r="AB299" s="31" t="s">
        <v>90</v>
      </c>
      <c r="AC299" s="27" t="s">
        <v>90</v>
      </c>
    </row>
    <row r="300" spans="1:29">
      <c r="A300" s="27" t="s">
        <v>112</v>
      </c>
      <c r="B300" s="27" t="s">
        <v>43</v>
      </c>
      <c r="C300" s="27" t="s">
        <v>45</v>
      </c>
      <c r="D300" s="27" t="s">
        <v>417</v>
      </c>
      <c r="E300" s="27" t="s">
        <v>928</v>
      </c>
      <c r="F300" s="27" t="s">
        <v>1434</v>
      </c>
      <c r="G300" s="27" t="s">
        <v>90</v>
      </c>
      <c r="H300" s="27" t="s">
        <v>1652</v>
      </c>
      <c r="I300" s="30">
        <v>1726371819.2857533</v>
      </c>
      <c r="J300" s="27" t="s">
        <v>108</v>
      </c>
      <c r="K300" s="30">
        <v>2244283365.0714793</v>
      </c>
      <c r="L300" s="27" t="s">
        <v>1652</v>
      </c>
      <c r="M300" s="30">
        <v>1726371819.2857533</v>
      </c>
      <c r="N300" s="27" t="s">
        <v>108</v>
      </c>
      <c r="O300" s="30">
        <v>2244283365.0714793</v>
      </c>
      <c r="P300" s="30">
        <v>1726371819.2857533</v>
      </c>
      <c r="Q300" s="30">
        <v>0</v>
      </c>
      <c r="R300" s="30">
        <v>0</v>
      </c>
      <c r="S300" s="31">
        <v>0</v>
      </c>
      <c r="T300" s="27" t="s">
        <v>17</v>
      </c>
      <c r="U300" s="27" t="s">
        <v>90</v>
      </c>
      <c r="V300" s="27" t="s">
        <v>1666</v>
      </c>
      <c r="W300" s="31">
        <v>0.1259144541655908</v>
      </c>
      <c r="X300" s="31">
        <v>1</v>
      </c>
      <c r="Y300" s="27" t="s">
        <v>90</v>
      </c>
      <c r="Z300" s="27" t="s">
        <v>90</v>
      </c>
      <c r="AA300" s="31" t="s">
        <v>90</v>
      </c>
      <c r="AB300" s="31" t="s">
        <v>90</v>
      </c>
      <c r="AC300" s="27" t="s">
        <v>90</v>
      </c>
    </row>
    <row r="301" spans="1:29">
      <c r="A301" s="27" t="s">
        <v>112</v>
      </c>
      <c r="B301" s="27" t="s">
        <v>43</v>
      </c>
      <c r="C301" s="27" t="s">
        <v>45</v>
      </c>
      <c r="D301" s="27" t="s">
        <v>418</v>
      </c>
      <c r="E301" s="27" t="s">
        <v>929</v>
      </c>
      <c r="F301" s="27" t="s">
        <v>1435</v>
      </c>
      <c r="G301" s="27" t="s">
        <v>90</v>
      </c>
      <c r="H301" s="27" t="s">
        <v>1652</v>
      </c>
      <c r="I301" s="30">
        <v>1112901964.8184299</v>
      </c>
      <c r="J301" s="27" t="s">
        <v>108</v>
      </c>
      <c r="K301" s="30">
        <v>1446772554.2639589</v>
      </c>
      <c r="L301" s="27" t="s">
        <v>1652</v>
      </c>
      <c r="M301" s="30">
        <v>1112901964.8184299</v>
      </c>
      <c r="N301" s="27" t="s">
        <v>108</v>
      </c>
      <c r="O301" s="30">
        <v>1446772554.2639589</v>
      </c>
      <c r="P301" s="30">
        <v>1112901964.8184299</v>
      </c>
      <c r="Q301" s="30">
        <v>0</v>
      </c>
      <c r="R301" s="30">
        <v>0</v>
      </c>
      <c r="S301" s="31">
        <v>0</v>
      </c>
      <c r="T301" s="27" t="s">
        <v>17</v>
      </c>
      <c r="U301" s="27" t="s">
        <v>90</v>
      </c>
      <c r="V301" s="27" t="s">
        <v>1666</v>
      </c>
      <c r="W301" s="31">
        <v>0.1259144541655908</v>
      </c>
      <c r="X301" s="31">
        <v>1</v>
      </c>
      <c r="Y301" s="27" t="s">
        <v>90</v>
      </c>
      <c r="Z301" s="27" t="s">
        <v>90</v>
      </c>
      <c r="AA301" s="31" t="s">
        <v>90</v>
      </c>
      <c r="AB301" s="31" t="s">
        <v>90</v>
      </c>
      <c r="AC301" s="27" t="s">
        <v>90</v>
      </c>
    </row>
    <row r="302" spans="1:29">
      <c r="A302" s="27" t="s">
        <v>112</v>
      </c>
      <c r="B302" s="27" t="s">
        <v>43</v>
      </c>
      <c r="C302" s="27" t="s">
        <v>45</v>
      </c>
      <c r="D302" s="27" t="s">
        <v>419</v>
      </c>
      <c r="E302" s="27" t="s">
        <v>930</v>
      </c>
      <c r="F302" s="27" t="s">
        <v>1436</v>
      </c>
      <c r="G302" s="27" t="s">
        <v>90</v>
      </c>
      <c r="H302" s="27" t="s">
        <v>1652</v>
      </c>
      <c r="I302" s="30">
        <v>103610581.72027774</v>
      </c>
      <c r="J302" s="27" t="s">
        <v>108</v>
      </c>
      <c r="K302" s="30">
        <v>134693756.23636106</v>
      </c>
      <c r="L302" s="27" t="s">
        <v>1652</v>
      </c>
      <c r="M302" s="30">
        <v>103610581.72027774</v>
      </c>
      <c r="N302" s="27" t="s">
        <v>108</v>
      </c>
      <c r="O302" s="30">
        <v>134693756.23636106</v>
      </c>
      <c r="P302" s="30">
        <v>103610581.72027774</v>
      </c>
      <c r="Q302" s="30">
        <v>0</v>
      </c>
      <c r="R302" s="30">
        <v>0</v>
      </c>
      <c r="S302" s="31">
        <v>0</v>
      </c>
      <c r="T302" s="27" t="s">
        <v>17</v>
      </c>
      <c r="U302" s="27" t="s">
        <v>90</v>
      </c>
      <c r="V302" s="27" t="s">
        <v>1666</v>
      </c>
      <c r="W302" s="31">
        <v>0.1259144541655908</v>
      </c>
      <c r="X302" s="31">
        <v>1</v>
      </c>
      <c r="Y302" s="27" t="s">
        <v>90</v>
      </c>
      <c r="Z302" s="27" t="s">
        <v>90</v>
      </c>
      <c r="AA302" s="31" t="s">
        <v>90</v>
      </c>
      <c r="AB302" s="31" t="s">
        <v>90</v>
      </c>
      <c r="AC302" s="27" t="s">
        <v>90</v>
      </c>
    </row>
    <row r="303" spans="1:29">
      <c r="A303" s="27" t="s">
        <v>112</v>
      </c>
      <c r="B303" s="27" t="s">
        <v>43</v>
      </c>
      <c r="C303" s="27" t="s">
        <v>45</v>
      </c>
      <c r="D303" s="27" t="s">
        <v>420</v>
      </c>
      <c r="E303" s="27" t="s">
        <v>931</v>
      </c>
      <c r="F303" s="27" t="s">
        <v>1437</v>
      </c>
      <c r="G303" s="27" t="s">
        <v>90</v>
      </c>
      <c r="H303" s="27" t="s">
        <v>1652</v>
      </c>
      <c r="I303" s="30">
        <v>125750402.4336838</v>
      </c>
      <c r="J303" s="27" t="s">
        <v>108</v>
      </c>
      <c r="K303" s="30">
        <v>163475523.16378894</v>
      </c>
      <c r="L303" s="27" t="s">
        <v>1652</v>
      </c>
      <c r="M303" s="30">
        <v>125750402.4336838</v>
      </c>
      <c r="N303" s="27" t="s">
        <v>108</v>
      </c>
      <c r="O303" s="30">
        <v>163475523.16378894</v>
      </c>
      <c r="P303" s="30">
        <v>125750402.4336838</v>
      </c>
      <c r="Q303" s="30">
        <v>0</v>
      </c>
      <c r="R303" s="30">
        <v>0</v>
      </c>
      <c r="S303" s="31">
        <v>0</v>
      </c>
      <c r="T303" s="27" t="s">
        <v>17</v>
      </c>
      <c r="U303" s="27" t="s">
        <v>90</v>
      </c>
      <c r="V303" s="27" t="s">
        <v>1666</v>
      </c>
      <c r="W303" s="31">
        <v>0.1259144541655908</v>
      </c>
      <c r="X303" s="31">
        <v>1</v>
      </c>
      <c r="Y303" s="27" t="s">
        <v>90</v>
      </c>
      <c r="Z303" s="27" t="s">
        <v>90</v>
      </c>
      <c r="AA303" s="31" t="s">
        <v>90</v>
      </c>
      <c r="AB303" s="31" t="s">
        <v>90</v>
      </c>
      <c r="AC303" s="27" t="s">
        <v>90</v>
      </c>
    </row>
    <row r="304" spans="1:29">
      <c r="A304" s="27" t="s">
        <v>112</v>
      </c>
      <c r="B304" s="27" t="s">
        <v>43</v>
      </c>
      <c r="C304" s="27" t="s">
        <v>45</v>
      </c>
      <c r="D304" s="27" t="s">
        <v>421</v>
      </c>
      <c r="E304" s="27" t="s">
        <v>932</v>
      </c>
      <c r="F304" s="27" t="s">
        <v>1438</v>
      </c>
      <c r="G304" s="27" t="s">
        <v>90</v>
      </c>
      <c r="H304" s="27" t="s">
        <v>1652</v>
      </c>
      <c r="I304" s="30">
        <v>169568740.82589445</v>
      </c>
      <c r="J304" s="27" t="s">
        <v>108</v>
      </c>
      <c r="K304" s="30">
        <v>220439363.07366279</v>
      </c>
      <c r="L304" s="27" t="s">
        <v>1652</v>
      </c>
      <c r="M304" s="30">
        <v>169568740.82589445</v>
      </c>
      <c r="N304" s="27" t="s">
        <v>108</v>
      </c>
      <c r="O304" s="30">
        <v>220439363.07366279</v>
      </c>
      <c r="P304" s="30">
        <v>169568740.82589445</v>
      </c>
      <c r="Q304" s="30">
        <v>0</v>
      </c>
      <c r="R304" s="30">
        <v>0</v>
      </c>
      <c r="S304" s="31">
        <v>0</v>
      </c>
      <c r="T304" s="27" t="s">
        <v>17</v>
      </c>
      <c r="U304" s="27" t="s">
        <v>90</v>
      </c>
      <c r="V304" s="27" t="s">
        <v>1666</v>
      </c>
      <c r="W304" s="31">
        <v>0.1259144541655908</v>
      </c>
      <c r="X304" s="31">
        <v>1</v>
      </c>
      <c r="Y304" s="27" t="s">
        <v>90</v>
      </c>
      <c r="Z304" s="27" t="s">
        <v>90</v>
      </c>
      <c r="AA304" s="31" t="s">
        <v>90</v>
      </c>
      <c r="AB304" s="31" t="s">
        <v>90</v>
      </c>
      <c r="AC304" s="27" t="s">
        <v>90</v>
      </c>
    </row>
    <row r="305" spans="1:29">
      <c r="A305" s="27" t="s">
        <v>112</v>
      </c>
      <c r="B305" s="27" t="s">
        <v>43</v>
      </c>
      <c r="C305" s="27" t="s">
        <v>45</v>
      </c>
      <c r="D305" s="27" t="s">
        <v>422</v>
      </c>
      <c r="E305" s="27" t="s">
        <v>933</v>
      </c>
      <c r="F305" s="27" t="s">
        <v>1439</v>
      </c>
      <c r="G305" s="27" t="s">
        <v>90</v>
      </c>
      <c r="H305" s="27" t="s">
        <v>1652</v>
      </c>
      <c r="I305" s="30">
        <v>102894356.40811904</v>
      </c>
      <c r="J305" s="27" t="s">
        <v>108</v>
      </c>
      <c r="K305" s="30">
        <v>133762663.33055477</v>
      </c>
      <c r="L305" s="27" t="s">
        <v>1652</v>
      </c>
      <c r="M305" s="30">
        <v>102894356.40811904</v>
      </c>
      <c r="N305" s="27" t="s">
        <v>108</v>
      </c>
      <c r="O305" s="30">
        <v>133762663.33055477</v>
      </c>
      <c r="P305" s="30">
        <v>102894356.40811904</v>
      </c>
      <c r="Q305" s="30">
        <v>0</v>
      </c>
      <c r="R305" s="30">
        <v>0</v>
      </c>
      <c r="S305" s="31">
        <v>0</v>
      </c>
      <c r="T305" s="27" t="s">
        <v>17</v>
      </c>
      <c r="U305" s="27" t="s">
        <v>90</v>
      </c>
      <c r="V305" s="27" t="s">
        <v>1666</v>
      </c>
      <c r="W305" s="31">
        <v>0.1259144541655908</v>
      </c>
      <c r="X305" s="31">
        <v>1</v>
      </c>
      <c r="Y305" s="27" t="s">
        <v>90</v>
      </c>
      <c r="Z305" s="27" t="s">
        <v>90</v>
      </c>
      <c r="AA305" s="31" t="s">
        <v>90</v>
      </c>
      <c r="AB305" s="31" t="s">
        <v>90</v>
      </c>
      <c r="AC305" s="27" t="s">
        <v>90</v>
      </c>
    </row>
    <row r="306" spans="1:29">
      <c r="A306" s="27" t="s">
        <v>112</v>
      </c>
      <c r="B306" s="27" t="s">
        <v>43</v>
      </c>
      <c r="C306" s="27" t="s">
        <v>45</v>
      </c>
      <c r="D306" s="27" t="s">
        <v>423</v>
      </c>
      <c r="E306" s="27" t="s">
        <v>934</v>
      </c>
      <c r="F306" s="27" t="s">
        <v>1440</v>
      </c>
      <c r="G306" s="27" t="s">
        <v>90</v>
      </c>
      <c r="H306" s="27" t="s">
        <v>1652</v>
      </c>
      <c r="I306" s="30">
        <v>176750912.34106222</v>
      </c>
      <c r="J306" s="27" t="s">
        <v>108</v>
      </c>
      <c r="K306" s="30">
        <v>229776186.04338089</v>
      </c>
      <c r="L306" s="27" t="s">
        <v>1652</v>
      </c>
      <c r="M306" s="30">
        <v>176750912.34106222</v>
      </c>
      <c r="N306" s="27" t="s">
        <v>108</v>
      </c>
      <c r="O306" s="30">
        <v>229776186.04338089</v>
      </c>
      <c r="P306" s="30">
        <v>176750912.34106222</v>
      </c>
      <c r="Q306" s="30">
        <v>0</v>
      </c>
      <c r="R306" s="30">
        <v>0</v>
      </c>
      <c r="S306" s="31">
        <v>0</v>
      </c>
      <c r="T306" s="27" t="s">
        <v>17</v>
      </c>
      <c r="U306" s="27" t="s">
        <v>90</v>
      </c>
      <c r="V306" s="27" t="s">
        <v>1666</v>
      </c>
      <c r="W306" s="31">
        <v>0.1259144541655908</v>
      </c>
      <c r="X306" s="31">
        <v>1</v>
      </c>
      <c r="Y306" s="27" t="s">
        <v>90</v>
      </c>
      <c r="Z306" s="27" t="s">
        <v>90</v>
      </c>
      <c r="AA306" s="31" t="s">
        <v>90</v>
      </c>
      <c r="AB306" s="31" t="s">
        <v>90</v>
      </c>
      <c r="AC306" s="27" t="s">
        <v>90</v>
      </c>
    </row>
    <row r="307" spans="1:29">
      <c r="A307" s="27" t="s">
        <v>112</v>
      </c>
      <c r="B307" s="27" t="s">
        <v>43</v>
      </c>
      <c r="C307" s="27" t="s">
        <v>45</v>
      </c>
      <c r="D307" s="27" t="s">
        <v>424</v>
      </c>
      <c r="E307" s="27" t="s">
        <v>935</v>
      </c>
      <c r="F307" s="27" t="s">
        <v>1441</v>
      </c>
      <c r="G307" s="27" t="s">
        <v>90</v>
      </c>
      <c r="H307" s="27" t="s">
        <v>1652</v>
      </c>
      <c r="I307" s="30">
        <v>56943366.489089109</v>
      </c>
      <c r="J307" s="27" t="s">
        <v>108</v>
      </c>
      <c r="K307" s="30">
        <v>74026376.435815841</v>
      </c>
      <c r="L307" s="27" t="s">
        <v>1652</v>
      </c>
      <c r="M307" s="30">
        <v>56943366.489089109</v>
      </c>
      <c r="N307" s="27" t="s">
        <v>108</v>
      </c>
      <c r="O307" s="30">
        <v>74026376.435815841</v>
      </c>
      <c r="P307" s="30">
        <v>56943366.489089109</v>
      </c>
      <c r="Q307" s="30">
        <v>0</v>
      </c>
      <c r="R307" s="30">
        <v>0</v>
      </c>
      <c r="S307" s="31">
        <v>0</v>
      </c>
      <c r="T307" s="27" t="s">
        <v>17</v>
      </c>
      <c r="U307" s="27" t="s">
        <v>90</v>
      </c>
      <c r="V307" s="27" t="s">
        <v>1666</v>
      </c>
      <c r="W307" s="31">
        <v>0.1259144541655908</v>
      </c>
      <c r="X307" s="31">
        <v>1</v>
      </c>
      <c r="Y307" s="27" t="s">
        <v>90</v>
      </c>
      <c r="Z307" s="27" t="s">
        <v>90</v>
      </c>
      <c r="AA307" s="31" t="s">
        <v>90</v>
      </c>
      <c r="AB307" s="31" t="s">
        <v>90</v>
      </c>
      <c r="AC307" s="27" t="s">
        <v>90</v>
      </c>
    </row>
    <row r="308" spans="1:29">
      <c r="A308" s="27" t="s">
        <v>112</v>
      </c>
      <c r="B308" s="27" t="s">
        <v>43</v>
      </c>
      <c r="C308" s="27" t="s">
        <v>45</v>
      </c>
      <c r="D308" s="27" t="s">
        <v>425</v>
      </c>
      <c r="E308" s="27" t="s">
        <v>936</v>
      </c>
      <c r="F308" s="27" t="s">
        <v>1442</v>
      </c>
      <c r="G308" s="27" t="s">
        <v>90</v>
      </c>
      <c r="H308" s="27" t="s">
        <v>1652</v>
      </c>
      <c r="I308" s="30">
        <v>88951819.106614873</v>
      </c>
      <c r="J308" s="27" t="s">
        <v>108</v>
      </c>
      <c r="K308" s="30">
        <v>115637364.83859932</v>
      </c>
      <c r="L308" s="27" t="s">
        <v>1652</v>
      </c>
      <c r="M308" s="30">
        <v>88951819.106614873</v>
      </c>
      <c r="N308" s="27" t="s">
        <v>108</v>
      </c>
      <c r="O308" s="30">
        <v>115637364.83859932</v>
      </c>
      <c r="P308" s="30">
        <v>88951819.106614873</v>
      </c>
      <c r="Q308" s="30">
        <v>0</v>
      </c>
      <c r="R308" s="30">
        <v>0</v>
      </c>
      <c r="S308" s="31">
        <v>0</v>
      </c>
      <c r="T308" s="27" t="s">
        <v>17</v>
      </c>
      <c r="U308" s="27" t="s">
        <v>90</v>
      </c>
      <c r="V308" s="27" t="s">
        <v>1666</v>
      </c>
      <c r="W308" s="31">
        <v>0.1259144541655908</v>
      </c>
      <c r="X308" s="31">
        <v>1</v>
      </c>
      <c r="Y308" s="27" t="s">
        <v>90</v>
      </c>
      <c r="Z308" s="27" t="s">
        <v>90</v>
      </c>
      <c r="AA308" s="31" t="s">
        <v>90</v>
      </c>
      <c r="AB308" s="31" t="s">
        <v>90</v>
      </c>
      <c r="AC308" s="27" t="s">
        <v>90</v>
      </c>
    </row>
    <row r="309" spans="1:29">
      <c r="A309" s="27" t="s">
        <v>112</v>
      </c>
      <c r="B309" s="27" t="s">
        <v>43</v>
      </c>
      <c r="C309" s="27" t="s">
        <v>45</v>
      </c>
      <c r="D309" s="27" t="s">
        <v>426</v>
      </c>
      <c r="E309" s="27" t="s">
        <v>937</v>
      </c>
      <c r="F309" s="27" t="s">
        <v>1443</v>
      </c>
      <c r="G309" s="27" t="s">
        <v>90</v>
      </c>
      <c r="H309" s="27" t="s">
        <v>1652</v>
      </c>
      <c r="I309" s="30">
        <v>152846147.98991567</v>
      </c>
      <c r="J309" s="27" t="s">
        <v>108</v>
      </c>
      <c r="K309" s="30">
        <v>198699992.38689041</v>
      </c>
      <c r="L309" s="27" t="s">
        <v>1652</v>
      </c>
      <c r="M309" s="30">
        <v>152846147.98991567</v>
      </c>
      <c r="N309" s="27" t="s">
        <v>108</v>
      </c>
      <c r="O309" s="30">
        <v>198699992.38689041</v>
      </c>
      <c r="P309" s="30">
        <v>152846147.98991567</v>
      </c>
      <c r="Q309" s="30">
        <v>0</v>
      </c>
      <c r="R309" s="30">
        <v>0</v>
      </c>
      <c r="S309" s="31">
        <v>0</v>
      </c>
      <c r="T309" s="27" t="s">
        <v>17</v>
      </c>
      <c r="U309" s="27" t="s">
        <v>90</v>
      </c>
      <c r="V309" s="27" t="s">
        <v>1666</v>
      </c>
      <c r="W309" s="31">
        <v>0.1259144541655908</v>
      </c>
      <c r="X309" s="31">
        <v>1</v>
      </c>
      <c r="Y309" s="27" t="s">
        <v>90</v>
      </c>
      <c r="Z309" s="27" t="s">
        <v>90</v>
      </c>
      <c r="AA309" s="31" t="s">
        <v>90</v>
      </c>
      <c r="AB309" s="31" t="s">
        <v>90</v>
      </c>
      <c r="AC309" s="27" t="s">
        <v>90</v>
      </c>
    </row>
    <row r="310" spans="1:29">
      <c r="A310" s="27" t="s">
        <v>112</v>
      </c>
      <c r="B310" s="27" t="s">
        <v>43</v>
      </c>
      <c r="C310" s="27" t="s">
        <v>45</v>
      </c>
      <c r="D310" s="27" t="s">
        <v>427</v>
      </c>
      <c r="E310" s="27" t="s">
        <v>938</v>
      </c>
      <c r="F310" s="27" t="s">
        <v>1444</v>
      </c>
      <c r="G310" s="27" t="s">
        <v>90</v>
      </c>
      <c r="H310" s="27" t="s">
        <v>1652</v>
      </c>
      <c r="I310" s="30">
        <v>64862674.025408082</v>
      </c>
      <c r="J310" s="27" t="s">
        <v>108</v>
      </c>
      <c r="K310" s="30">
        <v>84321476.233030513</v>
      </c>
      <c r="L310" s="27" t="s">
        <v>1652</v>
      </c>
      <c r="M310" s="30">
        <v>64862674.025408082</v>
      </c>
      <c r="N310" s="27" t="s">
        <v>108</v>
      </c>
      <c r="O310" s="30">
        <v>84321476.233030513</v>
      </c>
      <c r="P310" s="30">
        <v>64862674.025408082</v>
      </c>
      <c r="Q310" s="30">
        <v>0</v>
      </c>
      <c r="R310" s="30">
        <v>0</v>
      </c>
      <c r="S310" s="31">
        <v>0</v>
      </c>
      <c r="T310" s="27" t="s">
        <v>17</v>
      </c>
      <c r="U310" s="27" t="s">
        <v>90</v>
      </c>
      <c r="V310" s="27" t="s">
        <v>1666</v>
      </c>
      <c r="W310" s="31">
        <v>0.1259144541655908</v>
      </c>
      <c r="X310" s="31">
        <v>1</v>
      </c>
      <c r="Y310" s="27" t="s">
        <v>90</v>
      </c>
      <c r="Z310" s="27" t="s">
        <v>90</v>
      </c>
      <c r="AA310" s="31" t="s">
        <v>90</v>
      </c>
      <c r="AB310" s="31" t="s">
        <v>90</v>
      </c>
      <c r="AC310" s="27" t="s">
        <v>90</v>
      </c>
    </row>
    <row r="311" spans="1:29">
      <c r="A311" s="27" t="s">
        <v>112</v>
      </c>
      <c r="B311" s="27" t="s">
        <v>43</v>
      </c>
      <c r="C311" s="27" t="s">
        <v>45</v>
      </c>
      <c r="D311" s="27" t="s">
        <v>428</v>
      </c>
      <c r="E311" s="27" t="s">
        <v>939</v>
      </c>
      <c r="F311" s="27" t="s">
        <v>1445</v>
      </c>
      <c r="G311" s="27" t="s">
        <v>90</v>
      </c>
      <c r="H311" s="27" t="s">
        <v>1652</v>
      </c>
      <c r="I311" s="30">
        <v>1530280821.3640852</v>
      </c>
      <c r="J311" s="27" t="s">
        <v>108</v>
      </c>
      <c r="K311" s="30">
        <v>1989365067.7733109</v>
      </c>
      <c r="L311" s="27" t="s">
        <v>1652</v>
      </c>
      <c r="M311" s="30">
        <v>1530280821.3640852</v>
      </c>
      <c r="N311" s="27" t="s">
        <v>108</v>
      </c>
      <c r="O311" s="30">
        <v>1989365067.7733109</v>
      </c>
      <c r="P311" s="30">
        <v>1530280821.3640852</v>
      </c>
      <c r="Q311" s="30">
        <v>0</v>
      </c>
      <c r="R311" s="30">
        <v>0</v>
      </c>
      <c r="S311" s="31">
        <v>0</v>
      </c>
      <c r="T311" s="27" t="s">
        <v>17</v>
      </c>
      <c r="U311" s="27" t="s">
        <v>90</v>
      </c>
      <c r="V311" s="27" t="s">
        <v>1666</v>
      </c>
      <c r="W311" s="31">
        <v>0.1259144541655908</v>
      </c>
      <c r="X311" s="31">
        <v>1</v>
      </c>
      <c r="Y311" s="27" t="s">
        <v>90</v>
      </c>
      <c r="Z311" s="27" t="s">
        <v>90</v>
      </c>
      <c r="AA311" s="31" t="s">
        <v>90</v>
      </c>
      <c r="AB311" s="31" t="s">
        <v>90</v>
      </c>
      <c r="AC311" s="27" t="s">
        <v>90</v>
      </c>
    </row>
    <row r="312" spans="1:29">
      <c r="A312" s="27" t="s">
        <v>112</v>
      </c>
      <c r="B312" s="27" t="s">
        <v>43</v>
      </c>
      <c r="C312" s="27" t="s">
        <v>45</v>
      </c>
      <c r="D312" s="27" t="s">
        <v>429</v>
      </c>
      <c r="E312" s="27" t="s">
        <v>940</v>
      </c>
      <c r="F312" s="27" t="s">
        <v>1446</v>
      </c>
      <c r="G312" s="27" t="s">
        <v>90</v>
      </c>
      <c r="H312" s="27" t="s">
        <v>1652</v>
      </c>
      <c r="I312" s="30">
        <v>38887348.143199354</v>
      </c>
      <c r="J312" s="27" t="s">
        <v>108</v>
      </c>
      <c r="K312" s="30">
        <v>50553552.586159162</v>
      </c>
      <c r="L312" s="27" t="s">
        <v>1652</v>
      </c>
      <c r="M312" s="30">
        <v>38887348.143199354</v>
      </c>
      <c r="N312" s="27" t="s">
        <v>108</v>
      </c>
      <c r="O312" s="30">
        <v>50553552.586159162</v>
      </c>
      <c r="P312" s="30">
        <v>38887348.143199354</v>
      </c>
      <c r="Q312" s="30">
        <v>0</v>
      </c>
      <c r="R312" s="30">
        <v>0</v>
      </c>
      <c r="S312" s="31">
        <v>0</v>
      </c>
      <c r="T312" s="27" t="s">
        <v>17</v>
      </c>
      <c r="U312" s="27" t="s">
        <v>90</v>
      </c>
      <c r="V312" s="27" t="s">
        <v>1666</v>
      </c>
      <c r="W312" s="31">
        <v>0.1259144541655908</v>
      </c>
      <c r="X312" s="31">
        <v>1</v>
      </c>
      <c r="Y312" s="27" t="s">
        <v>90</v>
      </c>
      <c r="Z312" s="27" t="s">
        <v>90</v>
      </c>
      <c r="AA312" s="31" t="s">
        <v>90</v>
      </c>
      <c r="AB312" s="31" t="s">
        <v>90</v>
      </c>
      <c r="AC312" s="27" t="s">
        <v>90</v>
      </c>
    </row>
    <row r="313" spans="1:29">
      <c r="A313" s="27" t="s">
        <v>112</v>
      </c>
      <c r="B313" s="27" t="s">
        <v>43</v>
      </c>
      <c r="C313" s="27" t="s">
        <v>45</v>
      </c>
      <c r="D313" s="27" t="s">
        <v>430</v>
      </c>
      <c r="E313" s="27" t="s">
        <v>941</v>
      </c>
      <c r="F313" s="27" t="s">
        <v>1447</v>
      </c>
      <c r="G313" s="27" t="s">
        <v>90</v>
      </c>
      <c r="H313" s="27" t="s">
        <v>1652</v>
      </c>
      <c r="I313" s="30">
        <v>55136961.243933678</v>
      </c>
      <c r="J313" s="27" t="s">
        <v>108</v>
      </c>
      <c r="K313" s="30">
        <v>71678049.617113784</v>
      </c>
      <c r="L313" s="27" t="s">
        <v>1652</v>
      </c>
      <c r="M313" s="30">
        <v>55136961.243933678</v>
      </c>
      <c r="N313" s="27" t="s">
        <v>108</v>
      </c>
      <c r="O313" s="30">
        <v>71678049.617113784</v>
      </c>
      <c r="P313" s="30">
        <v>55136961.243933678</v>
      </c>
      <c r="Q313" s="30">
        <v>0</v>
      </c>
      <c r="R313" s="30">
        <v>0</v>
      </c>
      <c r="S313" s="31">
        <v>0</v>
      </c>
      <c r="T313" s="27" t="s">
        <v>17</v>
      </c>
      <c r="U313" s="27" t="s">
        <v>90</v>
      </c>
      <c r="V313" s="27" t="s">
        <v>1666</v>
      </c>
      <c r="W313" s="31">
        <v>0.1259144541655908</v>
      </c>
      <c r="X313" s="31">
        <v>1</v>
      </c>
      <c r="Y313" s="27" t="s">
        <v>90</v>
      </c>
      <c r="Z313" s="27" t="s">
        <v>90</v>
      </c>
      <c r="AA313" s="31" t="s">
        <v>90</v>
      </c>
      <c r="AB313" s="31" t="s">
        <v>90</v>
      </c>
      <c r="AC313" s="27" t="s">
        <v>90</v>
      </c>
    </row>
    <row r="314" spans="1:29">
      <c r="A314" s="27" t="s">
        <v>112</v>
      </c>
      <c r="B314" s="27" t="s">
        <v>43</v>
      </c>
      <c r="C314" s="27" t="s">
        <v>45</v>
      </c>
      <c r="D314" s="27" t="s">
        <v>431</v>
      </c>
      <c r="E314" s="27" t="s">
        <v>942</v>
      </c>
      <c r="F314" s="27" t="s">
        <v>1448</v>
      </c>
      <c r="G314" s="27" t="s">
        <v>90</v>
      </c>
      <c r="H314" s="27" t="s">
        <v>1652</v>
      </c>
      <c r="I314" s="30">
        <v>36571274.969842277</v>
      </c>
      <c r="J314" s="27" t="s">
        <v>108</v>
      </c>
      <c r="K314" s="30">
        <v>47542657.460794955</v>
      </c>
      <c r="L314" s="27" t="s">
        <v>1652</v>
      </c>
      <c r="M314" s="30">
        <v>36571274.969842277</v>
      </c>
      <c r="N314" s="27" t="s">
        <v>108</v>
      </c>
      <c r="O314" s="30">
        <v>47542657.460794955</v>
      </c>
      <c r="P314" s="30">
        <v>36571274.969842277</v>
      </c>
      <c r="Q314" s="30">
        <v>0</v>
      </c>
      <c r="R314" s="30">
        <v>0</v>
      </c>
      <c r="S314" s="31">
        <v>0</v>
      </c>
      <c r="T314" s="27" t="s">
        <v>17</v>
      </c>
      <c r="U314" s="27" t="s">
        <v>90</v>
      </c>
      <c r="V314" s="27" t="s">
        <v>1666</v>
      </c>
      <c r="W314" s="31">
        <v>0.1259144541655908</v>
      </c>
      <c r="X314" s="31">
        <v>1</v>
      </c>
      <c r="Y314" s="27" t="s">
        <v>90</v>
      </c>
      <c r="Z314" s="27" t="s">
        <v>90</v>
      </c>
      <c r="AA314" s="31" t="s">
        <v>90</v>
      </c>
      <c r="AB314" s="31" t="s">
        <v>90</v>
      </c>
      <c r="AC314" s="27" t="s">
        <v>90</v>
      </c>
    </row>
    <row r="315" spans="1:29">
      <c r="A315" s="27" t="s">
        <v>112</v>
      </c>
      <c r="B315" s="27" t="s">
        <v>43</v>
      </c>
      <c r="C315" s="27" t="s">
        <v>45</v>
      </c>
      <c r="D315" s="27" t="s">
        <v>432</v>
      </c>
      <c r="E315" s="27" t="s">
        <v>943</v>
      </c>
      <c r="F315" s="27" t="s">
        <v>1449</v>
      </c>
      <c r="G315" s="27" t="s">
        <v>90</v>
      </c>
      <c r="H315" s="27" t="s">
        <v>1652</v>
      </c>
      <c r="I315" s="30">
        <v>54998284.560171314</v>
      </c>
      <c r="J315" s="27" t="s">
        <v>108</v>
      </c>
      <c r="K315" s="30">
        <v>71497769.928222716</v>
      </c>
      <c r="L315" s="27" t="s">
        <v>1652</v>
      </c>
      <c r="M315" s="30">
        <v>54998284.560171314</v>
      </c>
      <c r="N315" s="27" t="s">
        <v>108</v>
      </c>
      <c r="O315" s="30">
        <v>71497769.928222716</v>
      </c>
      <c r="P315" s="30">
        <v>54998284.560171314</v>
      </c>
      <c r="Q315" s="30">
        <v>0</v>
      </c>
      <c r="R315" s="30">
        <v>0</v>
      </c>
      <c r="S315" s="31">
        <v>0</v>
      </c>
      <c r="T315" s="27" t="s">
        <v>17</v>
      </c>
      <c r="U315" s="27" t="s">
        <v>90</v>
      </c>
      <c r="V315" s="27" t="s">
        <v>1666</v>
      </c>
      <c r="W315" s="31">
        <v>0.1259144541655908</v>
      </c>
      <c r="X315" s="31">
        <v>1</v>
      </c>
      <c r="Y315" s="27" t="s">
        <v>90</v>
      </c>
      <c r="Z315" s="27" t="s">
        <v>90</v>
      </c>
      <c r="AA315" s="31" t="s">
        <v>90</v>
      </c>
      <c r="AB315" s="31" t="s">
        <v>90</v>
      </c>
      <c r="AC315" s="27" t="s">
        <v>90</v>
      </c>
    </row>
    <row r="316" spans="1:29">
      <c r="A316" s="27" t="s">
        <v>112</v>
      </c>
      <c r="B316" s="27" t="s">
        <v>43</v>
      </c>
      <c r="C316" s="27" t="s">
        <v>45</v>
      </c>
      <c r="D316" s="27" t="s">
        <v>433</v>
      </c>
      <c r="E316" s="27" t="s">
        <v>944</v>
      </c>
      <c r="F316" s="27" t="s">
        <v>1450</v>
      </c>
      <c r="G316" s="27" t="s">
        <v>90</v>
      </c>
      <c r="H316" s="27" t="s">
        <v>1652</v>
      </c>
      <c r="I316" s="30">
        <v>51168912.157737322</v>
      </c>
      <c r="J316" s="27" t="s">
        <v>108</v>
      </c>
      <c r="K316" s="30">
        <v>66519585.805058524</v>
      </c>
      <c r="L316" s="27" t="s">
        <v>1652</v>
      </c>
      <c r="M316" s="30">
        <v>51168912.157737322</v>
      </c>
      <c r="N316" s="27" t="s">
        <v>108</v>
      </c>
      <c r="O316" s="30">
        <v>66519585.805058524</v>
      </c>
      <c r="P316" s="30">
        <v>51168912.157737322</v>
      </c>
      <c r="Q316" s="30">
        <v>0</v>
      </c>
      <c r="R316" s="30">
        <v>0</v>
      </c>
      <c r="S316" s="31">
        <v>0</v>
      </c>
      <c r="T316" s="27" t="s">
        <v>17</v>
      </c>
      <c r="U316" s="27" t="s">
        <v>90</v>
      </c>
      <c r="V316" s="27" t="s">
        <v>1666</v>
      </c>
      <c r="W316" s="31">
        <v>0.1259144541655908</v>
      </c>
      <c r="X316" s="31">
        <v>1</v>
      </c>
      <c r="Y316" s="27" t="s">
        <v>90</v>
      </c>
      <c r="Z316" s="27" t="s">
        <v>90</v>
      </c>
      <c r="AA316" s="31" t="s">
        <v>90</v>
      </c>
      <c r="AB316" s="31" t="s">
        <v>90</v>
      </c>
      <c r="AC316" s="27" t="s">
        <v>90</v>
      </c>
    </row>
    <row r="317" spans="1:29">
      <c r="A317" s="27" t="s">
        <v>112</v>
      </c>
      <c r="B317" s="27" t="s">
        <v>43</v>
      </c>
      <c r="C317" s="27" t="s">
        <v>45</v>
      </c>
      <c r="D317" s="27" t="s">
        <v>434</v>
      </c>
      <c r="E317" s="27" t="s">
        <v>945</v>
      </c>
      <c r="F317" s="27" t="s">
        <v>1451</v>
      </c>
      <c r="G317" s="27" t="s">
        <v>90</v>
      </c>
      <c r="H317" s="27" t="s">
        <v>1652</v>
      </c>
      <c r="I317" s="30">
        <v>2679395979.8229504</v>
      </c>
      <c r="J317" s="27" t="s">
        <v>108</v>
      </c>
      <c r="K317" s="30">
        <v>3483214773.7698355</v>
      </c>
      <c r="L317" s="27" t="s">
        <v>1652</v>
      </c>
      <c r="M317" s="30">
        <v>2679395979.8229504</v>
      </c>
      <c r="N317" s="27" t="s">
        <v>108</v>
      </c>
      <c r="O317" s="30">
        <v>3483214773.7698355</v>
      </c>
      <c r="P317" s="30">
        <v>2679395979.8229504</v>
      </c>
      <c r="Q317" s="30">
        <v>0</v>
      </c>
      <c r="R317" s="30">
        <v>0</v>
      </c>
      <c r="S317" s="31">
        <v>0</v>
      </c>
      <c r="T317" s="27" t="s">
        <v>17</v>
      </c>
      <c r="U317" s="27" t="s">
        <v>90</v>
      </c>
      <c r="V317" s="27" t="s">
        <v>1666</v>
      </c>
      <c r="W317" s="31">
        <v>0.1259144541655908</v>
      </c>
      <c r="X317" s="31">
        <v>1</v>
      </c>
      <c r="Y317" s="27" t="s">
        <v>90</v>
      </c>
      <c r="Z317" s="27" t="s">
        <v>90</v>
      </c>
      <c r="AA317" s="31" t="s">
        <v>90</v>
      </c>
      <c r="AB317" s="31" t="s">
        <v>90</v>
      </c>
      <c r="AC317" s="27" t="s">
        <v>90</v>
      </c>
    </row>
    <row r="318" spans="1:29">
      <c r="A318" s="27" t="s">
        <v>112</v>
      </c>
      <c r="B318" s="27" t="s">
        <v>43</v>
      </c>
      <c r="C318" s="27" t="s">
        <v>45</v>
      </c>
      <c r="D318" s="27" t="s">
        <v>435</v>
      </c>
      <c r="E318" s="27" t="s">
        <v>946</v>
      </c>
      <c r="F318" s="27" t="s">
        <v>1452</v>
      </c>
      <c r="G318" s="27" t="s">
        <v>90</v>
      </c>
      <c r="H318" s="27" t="s">
        <v>1652</v>
      </c>
      <c r="I318" s="30">
        <v>81825274.976061076</v>
      </c>
      <c r="J318" s="27" t="s">
        <v>108</v>
      </c>
      <c r="K318" s="30">
        <v>106372857.46887939</v>
      </c>
      <c r="L318" s="27" t="s">
        <v>1652</v>
      </c>
      <c r="M318" s="30">
        <v>81825274.976061076</v>
      </c>
      <c r="N318" s="27" t="s">
        <v>108</v>
      </c>
      <c r="O318" s="30">
        <v>106372857.46887939</v>
      </c>
      <c r="P318" s="30">
        <v>81825274.976061076</v>
      </c>
      <c r="Q318" s="30">
        <v>0</v>
      </c>
      <c r="R318" s="30">
        <v>0</v>
      </c>
      <c r="S318" s="31">
        <v>0</v>
      </c>
      <c r="T318" s="27" t="s">
        <v>17</v>
      </c>
      <c r="U318" s="27" t="s">
        <v>90</v>
      </c>
      <c r="V318" s="27" t="s">
        <v>1666</v>
      </c>
      <c r="W318" s="31">
        <v>0.1259144541655908</v>
      </c>
      <c r="X318" s="31">
        <v>1</v>
      </c>
      <c r="Y318" s="27" t="s">
        <v>90</v>
      </c>
      <c r="Z318" s="27" t="s">
        <v>90</v>
      </c>
      <c r="AA318" s="31" t="s">
        <v>90</v>
      </c>
      <c r="AB318" s="31" t="s">
        <v>90</v>
      </c>
      <c r="AC318" s="27" t="s">
        <v>90</v>
      </c>
    </row>
    <row r="319" spans="1:29">
      <c r="A319" s="27" t="s">
        <v>112</v>
      </c>
      <c r="B319" s="27" t="s">
        <v>43</v>
      </c>
      <c r="C319" s="27" t="s">
        <v>45</v>
      </c>
      <c r="D319" s="27" t="s">
        <v>436</v>
      </c>
      <c r="E319" s="27" t="s">
        <v>947</v>
      </c>
      <c r="F319" s="27" t="s">
        <v>1453</v>
      </c>
      <c r="G319" s="27" t="s">
        <v>90</v>
      </c>
      <c r="H319" s="27" t="s">
        <v>1652</v>
      </c>
      <c r="I319" s="30">
        <v>291878007.30996799</v>
      </c>
      <c r="J319" s="27" t="s">
        <v>108</v>
      </c>
      <c r="K319" s="30">
        <v>379441409.50295842</v>
      </c>
      <c r="L319" s="27" t="s">
        <v>1652</v>
      </c>
      <c r="M319" s="30">
        <v>291878007.30996799</v>
      </c>
      <c r="N319" s="27" t="s">
        <v>108</v>
      </c>
      <c r="O319" s="30">
        <v>379441409.50295842</v>
      </c>
      <c r="P319" s="30">
        <v>291878007.30996799</v>
      </c>
      <c r="Q319" s="30">
        <v>0</v>
      </c>
      <c r="R319" s="30">
        <v>0</v>
      </c>
      <c r="S319" s="31">
        <v>0</v>
      </c>
      <c r="T319" s="27" t="s">
        <v>17</v>
      </c>
      <c r="U319" s="27" t="s">
        <v>90</v>
      </c>
      <c r="V319" s="27" t="s">
        <v>1666</v>
      </c>
      <c r="W319" s="31">
        <v>0.1259144541655908</v>
      </c>
      <c r="X319" s="31">
        <v>1</v>
      </c>
      <c r="Y319" s="27" t="s">
        <v>90</v>
      </c>
      <c r="Z319" s="27" t="s">
        <v>90</v>
      </c>
      <c r="AA319" s="31" t="s">
        <v>90</v>
      </c>
      <c r="AB319" s="31" t="s">
        <v>90</v>
      </c>
      <c r="AC319" s="27" t="s">
        <v>90</v>
      </c>
    </row>
    <row r="320" spans="1:29">
      <c r="A320" s="27" t="s">
        <v>112</v>
      </c>
      <c r="B320" s="27" t="s">
        <v>43</v>
      </c>
      <c r="C320" s="27" t="s">
        <v>45</v>
      </c>
      <c r="D320" s="27" t="s">
        <v>437</v>
      </c>
      <c r="E320" s="27" t="s">
        <v>948</v>
      </c>
      <c r="F320" s="27" t="s">
        <v>1454</v>
      </c>
      <c r="G320" s="27" t="s">
        <v>90</v>
      </c>
      <c r="H320" s="27" t="s">
        <v>1652</v>
      </c>
      <c r="I320" s="30">
        <v>348740830.22003406</v>
      </c>
      <c r="J320" s="27" t="s">
        <v>108</v>
      </c>
      <c r="K320" s="30">
        <v>453363079.28604436</v>
      </c>
      <c r="L320" s="27" t="s">
        <v>1652</v>
      </c>
      <c r="M320" s="30">
        <v>348740830.22003406</v>
      </c>
      <c r="N320" s="27" t="s">
        <v>108</v>
      </c>
      <c r="O320" s="30">
        <v>453363079.28604436</v>
      </c>
      <c r="P320" s="30">
        <v>348740830.22003406</v>
      </c>
      <c r="Q320" s="30">
        <v>0</v>
      </c>
      <c r="R320" s="30">
        <v>0</v>
      </c>
      <c r="S320" s="31">
        <v>0</v>
      </c>
      <c r="T320" s="27" t="s">
        <v>17</v>
      </c>
      <c r="U320" s="27" t="s">
        <v>90</v>
      </c>
      <c r="V320" s="27" t="s">
        <v>1666</v>
      </c>
      <c r="W320" s="31">
        <v>0.1259144541655908</v>
      </c>
      <c r="X320" s="31">
        <v>1</v>
      </c>
      <c r="Y320" s="27" t="s">
        <v>90</v>
      </c>
      <c r="Z320" s="27" t="s">
        <v>90</v>
      </c>
      <c r="AA320" s="31" t="s">
        <v>90</v>
      </c>
      <c r="AB320" s="31" t="s">
        <v>90</v>
      </c>
      <c r="AC320" s="27" t="s">
        <v>90</v>
      </c>
    </row>
    <row r="321" spans="1:29">
      <c r="A321" s="27" t="s">
        <v>112</v>
      </c>
      <c r="B321" s="27" t="s">
        <v>43</v>
      </c>
      <c r="C321" s="27" t="s">
        <v>45</v>
      </c>
      <c r="D321" s="27" t="s">
        <v>438</v>
      </c>
      <c r="E321" s="27" t="s">
        <v>949</v>
      </c>
      <c r="F321" s="27" t="s">
        <v>1455</v>
      </c>
      <c r="G321" s="27" t="s">
        <v>90</v>
      </c>
      <c r="H321" s="27" t="s">
        <v>1652</v>
      </c>
      <c r="I321" s="30">
        <v>33767719.606258124</v>
      </c>
      <c r="J321" s="27" t="s">
        <v>108</v>
      </c>
      <c r="K321" s="30">
        <v>43898035.488135554</v>
      </c>
      <c r="L321" s="27" t="s">
        <v>1652</v>
      </c>
      <c r="M321" s="30">
        <v>33767719.606258124</v>
      </c>
      <c r="N321" s="27" t="s">
        <v>108</v>
      </c>
      <c r="O321" s="30">
        <v>43898035.488135554</v>
      </c>
      <c r="P321" s="30">
        <v>33767719.606258124</v>
      </c>
      <c r="Q321" s="30">
        <v>0</v>
      </c>
      <c r="R321" s="30">
        <v>0</v>
      </c>
      <c r="S321" s="31">
        <v>0</v>
      </c>
      <c r="T321" s="27" t="s">
        <v>17</v>
      </c>
      <c r="U321" s="27" t="s">
        <v>90</v>
      </c>
      <c r="V321" s="27" t="s">
        <v>1666</v>
      </c>
      <c r="W321" s="31">
        <v>0.1259144541655908</v>
      </c>
      <c r="X321" s="31">
        <v>1</v>
      </c>
      <c r="Y321" s="27" t="s">
        <v>90</v>
      </c>
      <c r="Z321" s="27" t="s">
        <v>90</v>
      </c>
      <c r="AA321" s="31" t="s">
        <v>90</v>
      </c>
      <c r="AB321" s="31" t="s">
        <v>90</v>
      </c>
      <c r="AC321" s="27" t="s">
        <v>90</v>
      </c>
    </row>
    <row r="322" spans="1:29">
      <c r="A322" s="27" t="s">
        <v>112</v>
      </c>
      <c r="B322" s="27" t="s">
        <v>43</v>
      </c>
      <c r="C322" s="27" t="s">
        <v>45</v>
      </c>
      <c r="D322" s="27" t="s">
        <v>439</v>
      </c>
      <c r="E322" s="27" t="s">
        <v>950</v>
      </c>
      <c r="F322" s="27" t="s">
        <v>1456</v>
      </c>
      <c r="G322" s="27" t="s">
        <v>90</v>
      </c>
      <c r="H322" s="27" t="s">
        <v>1652</v>
      </c>
      <c r="I322" s="30">
        <v>188456481.6224736</v>
      </c>
      <c r="J322" s="27" t="s">
        <v>108</v>
      </c>
      <c r="K322" s="30">
        <v>244993426.10921568</v>
      </c>
      <c r="L322" s="27" t="s">
        <v>1652</v>
      </c>
      <c r="M322" s="30">
        <v>188456481.6224736</v>
      </c>
      <c r="N322" s="27" t="s">
        <v>108</v>
      </c>
      <c r="O322" s="30">
        <v>244993426.10921568</v>
      </c>
      <c r="P322" s="30">
        <v>188456481.6224736</v>
      </c>
      <c r="Q322" s="30">
        <v>0</v>
      </c>
      <c r="R322" s="30">
        <v>0</v>
      </c>
      <c r="S322" s="31">
        <v>0</v>
      </c>
      <c r="T322" s="27" t="s">
        <v>17</v>
      </c>
      <c r="U322" s="27" t="s">
        <v>90</v>
      </c>
      <c r="V322" s="27" t="s">
        <v>1666</v>
      </c>
      <c r="W322" s="31">
        <v>0.1259144541655908</v>
      </c>
      <c r="X322" s="31">
        <v>1</v>
      </c>
      <c r="Y322" s="27" t="s">
        <v>90</v>
      </c>
      <c r="Z322" s="27" t="s">
        <v>90</v>
      </c>
      <c r="AA322" s="31" t="s">
        <v>90</v>
      </c>
      <c r="AB322" s="31" t="s">
        <v>90</v>
      </c>
      <c r="AC322" s="27" t="s">
        <v>90</v>
      </c>
    </row>
    <row r="323" spans="1:29">
      <c r="A323" s="27" t="s">
        <v>112</v>
      </c>
      <c r="B323" s="27" t="s">
        <v>43</v>
      </c>
      <c r="C323" s="27" t="s">
        <v>45</v>
      </c>
      <c r="D323" s="27" t="s">
        <v>440</v>
      </c>
      <c r="E323" s="27" t="s">
        <v>951</v>
      </c>
      <c r="F323" s="27" t="s">
        <v>1457</v>
      </c>
      <c r="G323" s="27" t="s">
        <v>90</v>
      </c>
      <c r="H323" s="27" t="s">
        <v>1652</v>
      </c>
      <c r="I323" s="30">
        <v>25988497.025392603</v>
      </c>
      <c r="J323" s="27" t="s">
        <v>108</v>
      </c>
      <c r="K323" s="30">
        <v>33785046.13301038</v>
      </c>
      <c r="L323" s="27" t="s">
        <v>1652</v>
      </c>
      <c r="M323" s="30">
        <v>25988497.025392603</v>
      </c>
      <c r="N323" s="27" t="s">
        <v>108</v>
      </c>
      <c r="O323" s="30">
        <v>33785046.13301038</v>
      </c>
      <c r="P323" s="30">
        <v>25988497.025392603</v>
      </c>
      <c r="Q323" s="30">
        <v>0</v>
      </c>
      <c r="R323" s="30">
        <v>0</v>
      </c>
      <c r="S323" s="31">
        <v>0</v>
      </c>
      <c r="T323" s="27" t="s">
        <v>17</v>
      </c>
      <c r="U323" s="27" t="s">
        <v>90</v>
      </c>
      <c r="V323" s="27" t="s">
        <v>1666</v>
      </c>
      <c r="W323" s="31">
        <v>0.1259144541655908</v>
      </c>
      <c r="X323" s="31">
        <v>1</v>
      </c>
      <c r="Y323" s="27" t="s">
        <v>90</v>
      </c>
      <c r="Z323" s="27" t="s">
        <v>90</v>
      </c>
      <c r="AA323" s="31" t="s">
        <v>90</v>
      </c>
      <c r="AB323" s="31" t="s">
        <v>90</v>
      </c>
      <c r="AC323" s="27" t="s">
        <v>90</v>
      </c>
    </row>
    <row r="324" spans="1:29">
      <c r="A324" s="27" t="s">
        <v>112</v>
      </c>
      <c r="B324" s="27" t="s">
        <v>43</v>
      </c>
      <c r="C324" s="27" t="s">
        <v>45</v>
      </c>
      <c r="D324" s="27" t="s">
        <v>441</v>
      </c>
      <c r="E324" s="27" t="s">
        <v>952</v>
      </c>
      <c r="F324" s="27" t="s">
        <v>1458</v>
      </c>
      <c r="G324" s="27" t="s">
        <v>90</v>
      </c>
      <c r="H324" s="27" t="s">
        <v>1652</v>
      </c>
      <c r="I324" s="30">
        <v>210793216.87881342</v>
      </c>
      <c r="J324" s="27" t="s">
        <v>108</v>
      </c>
      <c r="K324" s="30">
        <v>274031181.94245744</v>
      </c>
      <c r="L324" s="27" t="s">
        <v>1652</v>
      </c>
      <c r="M324" s="30">
        <v>210793216.87881342</v>
      </c>
      <c r="N324" s="27" t="s">
        <v>108</v>
      </c>
      <c r="O324" s="30">
        <v>274031181.94245744</v>
      </c>
      <c r="P324" s="30">
        <v>210793216.87881342</v>
      </c>
      <c r="Q324" s="30">
        <v>0</v>
      </c>
      <c r="R324" s="30">
        <v>0</v>
      </c>
      <c r="S324" s="31">
        <v>0</v>
      </c>
      <c r="T324" s="27" t="s">
        <v>17</v>
      </c>
      <c r="U324" s="27" t="s">
        <v>90</v>
      </c>
      <c r="V324" s="27" t="s">
        <v>1666</v>
      </c>
      <c r="W324" s="31">
        <v>0.1259144541655908</v>
      </c>
      <c r="X324" s="31">
        <v>1</v>
      </c>
      <c r="Y324" s="27" t="s">
        <v>90</v>
      </c>
      <c r="Z324" s="27" t="s">
        <v>90</v>
      </c>
      <c r="AA324" s="31" t="s">
        <v>90</v>
      </c>
      <c r="AB324" s="31" t="s">
        <v>90</v>
      </c>
      <c r="AC324" s="27" t="s">
        <v>90</v>
      </c>
    </row>
    <row r="325" spans="1:29">
      <c r="A325" s="27" t="s">
        <v>112</v>
      </c>
      <c r="B325" s="27" t="s">
        <v>43</v>
      </c>
      <c r="C325" s="27" t="s">
        <v>45</v>
      </c>
      <c r="D325" s="27" t="s">
        <v>442</v>
      </c>
      <c r="E325" s="27" t="s">
        <v>953</v>
      </c>
      <c r="F325" s="27" t="s">
        <v>1459</v>
      </c>
      <c r="G325" s="27" t="s">
        <v>90</v>
      </c>
      <c r="H325" s="27" t="s">
        <v>1652</v>
      </c>
      <c r="I325" s="30">
        <v>229013316.2263189</v>
      </c>
      <c r="J325" s="27" t="s">
        <v>108</v>
      </c>
      <c r="K325" s="30">
        <v>297717311.09421456</v>
      </c>
      <c r="L325" s="27" t="s">
        <v>1652</v>
      </c>
      <c r="M325" s="30">
        <v>229013316.2263189</v>
      </c>
      <c r="N325" s="27" t="s">
        <v>108</v>
      </c>
      <c r="O325" s="30">
        <v>297717311.09421456</v>
      </c>
      <c r="P325" s="30">
        <v>229013316.2263189</v>
      </c>
      <c r="Q325" s="30">
        <v>0</v>
      </c>
      <c r="R325" s="30">
        <v>0</v>
      </c>
      <c r="S325" s="31">
        <v>0</v>
      </c>
      <c r="T325" s="27" t="s">
        <v>17</v>
      </c>
      <c r="U325" s="27" t="s">
        <v>90</v>
      </c>
      <c r="V325" s="27" t="s">
        <v>1666</v>
      </c>
      <c r="W325" s="31">
        <v>0.1259144541655908</v>
      </c>
      <c r="X325" s="31">
        <v>1</v>
      </c>
      <c r="Y325" s="27" t="s">
        <v>90</v>
      </c>
      <c r="Z325" s="27" t="s">
        <v>90</v>
      </c>
      <c r="AA325" s="31" t="s">
        <v>90</v>
      </c>
      <c r="AB325" s="31" t="s">
        <v>90</v>
      </c>
      <c r="AC325" s="27" t="s">
        <v>90</v>
      </c>
    </row>
    <row r="326" spans="1:29">
      <c r="A326" s="27" t="s">
        <v>112</v>
      </c>
      <c r="B326" s="27" t="s">
        <v>43</v>
      </c>
      <c r="C326" s="27" t="s">
        <v>45</v>
      </c>
      <c r="D326" s="27" t="s">
        <v>443</v>
      </c>
      <c r="E326" s="27" t="s">
        <v>954</v>
      </c>
      <c r="F326" s="27" t="s">
        <v>1460</v>
      </c>
      <c r="G326" s="27" t="s">
        <v>90</v>
      </c>
      <c r="H326" s="27" t="s">
        <v>1652</v>
      </c>
      <c r="I326" s="30">
        <v>97801771.338354021</v>
      </c>
      <c r="J326" s="27" t="s">
        <v>108</v>
      </c>
      <c r="K326" s="30">
        <v>127142302.73986022</v>
      </c>
      <c r="L326" s="27" t="s">
        <v>1652</v>
      </c>
      <c r="M326" s="30">
        <v>97801771.338354021</v>
      </c>
      <c r="N326" s="27" t="s">
        <v>108</v>
      </c>
      <c r="O326" s="30">
        <v>127142302.73986022</v>
      </c>
      <c r="P326" s="30">
        <v>97801771.338354021</v>
      </c>
      <c r="Q326" s="30">
        <v>0</v>
      </c>
      <c r="R326" s="30">
        <v>0</v>
      </c>
      <c r="S326" s="31">
        <v>0</v>
      </c>
      <c r="T326" s="27" t="s">
        <v>17</v>
      </c>
      <c r="U326" s="27" t="s">
        <v>90</v>
      </c>
      <c r="V326" s="27" t="s">
        <v>1666</v>
      </c>
      <c r="W326" s="31">
        <v>0.1259144541655908</v>
      </c>
      <c r="X326" s="31">
        <v>1</v>
      </c>
      <c r="Y326" s="27" t="s">
        <v>90</v>
      </c>
      <c r="Z326" s="27" t="s">
        <v>90</v>
      </c>
      <c r="AA326" s="31" t="s">
        <v>90</v>
      </c>
      <c r="AB326" s="31" t="s">
        <v>90</v>
      </c>
      <c r="AC326" s="27" t="s">
        <v>90</v>
      </c>
    </row>
    <row r="327" spans="1:29">
      <c r="A327" s="27" t="s">
        <v>112</v>
      </c>
      <c r="B327" s="27" t="s">
        <v>43</v>
      </c>
      <c r="C327" s="27" t="s">
        <v>45</v>
      </c>
      <c r="D327" s="27" t="s">
        <v>444</v>
      </c>
      <c r="E327" s="27" t="s">
        <v>955</v>
      </c>
      <c r="F327" s="27" t="s">
        <v>1461</v>
      </c>
      <c r="G327" s="27" t="s">
        <v>90</v>
      </c>
      <c r="H327" s="27" t="s">
        <v>1652</v>
      </c>
      <c r="I327" s="30">
        <v>736517267.30263746</v>
      </c>
      <c r="J327" s="27" t="s">
        <v>108</v>
      </c>
      <c r="K327" s="30">
        <v>957472447.49342859</v>
      </c>
      <c r="L327" s="27" t="s">
        <v>1652</v>
      </c>
      <c r="M327" s="30">
        <v>736517267.30263746</v>
      </c>
      <c r="N327" s="27" t="s">
        <v>108</v>
      </c>
      <c r="O327" s="30">
        <v>957472447.49342859</v>
      </c>
      <c r="P327" s="30">
        <v>736517267.30263746</v>
      </c>
      <c r="Q327" s="30">
        <v>0</v>
      </c>
      <c r="R327" s="30">
        <v>0</v>
      </c>
      <c r="S327" s="31">
        <v>0</v>
      </c>
      <c r="T327" s="27" t="s">
        <v>17</v>
      </c>
      <c r="U327" s="27" t="s">
        <v>90</v>
      </c>
      <c r="V327" s="27" t="s">
        <v>1666</v>
      </c>
      <c r="W327" s="31">
        <v>0.1259144541655908</v>
      </c>
      <c r="X327" s="31">
        <v>1</v>
      </c>
      <c r="Y327" s="27" t="s">
        <v>90</v>
      </c>
      <c r="Z327" s="27" t="s">
        <v>90</v>
      </c>
      <c r="AA327" s="31" t="s">
        <v>90</v>
      </c>
      <c r="AB327" s="31" t="s">
        <v>90</v>
      </c>
      <c r="AC327" s="27" t="s">
        <v>90</v>
      </c>
    </row>
    <row r="328" spans="1:29">
      <c r="A328" s="27" t="s">
        <v>112</v>
      </c>
      <c r="B328" s="27" t="s">
        <v>43</v>
      </c>
      <c r="C328" s="27" t="s">
        <v>45</v>
      </c>
      <c r="D328" s="27" t="s">
        <v>445</v>
      </c>
      <c r="E328" s="27" t="s">
        <v>956</v>
      </c>
      <c r="F328" s="27" t="s">
        <v>1462</v>
      </c>
      <c r="G328" s="27" t="s">
        <v>90</v>
      </c>
      <c r="H328" s="27" t="s">
        <v>1652</v>
      </c>
      <c r="I328" s="30">
        <v>46347569.354626238</v>
      </c>
      <c r="J328" s="27" t="s">
        <v>108</v>
      </c>
      <c r="K328" s="30">
        <v>60251840.16101411</v>
      </c>
      <c r="L328" s="27" t="s">
        <v>1652</v>
      </c>
      <c r="M328" s="30">
        <v>46347569.354626238</v>
      </c>
      <c r="N328" s="27" t="s">
        <v>108</v>
      </c>
      <c r="O328" s="30">
        <v>60251840.16101411</v>
      </c>
      <c r="P328" s="30">
        <v>46347569.354626238</v>
      </c>
      <c r="Q328" s="30">
        <v>0</v>
      </c>
      <c r="R328" s="30">
        <v>0</v>
      </c>
      <c r="S328" s="31">
        <v>0</v>
      </c>
      <c r="T328" s="27" t="s">
        <v>17</v>
      </c>
      <c r="U328" s="27" t="s">
        <v>90</v>
      </c>
      <c r="V328" s="27" t="s">
        <v>1666</v>
      </c>
      <c r="W328" s="31">
        <v>0.1259144541655908</v>
      </c>
      <c r="X328" s="31">
        <v>1</v>
      </c>
      <c r="Y328" s="27" t="s">
        <v>90</v>
      </c>
      <c r="Z328" s="27" t="s">
        <v>90</v>
      </c>
      <c r="AA328" s="31" t="s">
        <v>90</v>
      </c>
      <c r="AB328" s="31" t="s">
        <v>90</v>
      </c>
      <c r="AC328" s="27" t="s">
        <v>90</v>
      </c>
    </row>
    <row r="329" spans="1:29">
      <c r="A329" s="27" t="s">
        <v>112</v>
      </c>
      <c r="B329" s="27" t="s">
        <v>43</v>
      </c>
      <c r="C329" s="27" t="s">
        <v>45</v>
      </c>
      <c r="D329" s="27" t="s">
        <v>446</v>
      </c>
      <c r="E329" s="27" t="s">
        <v>957</v>
      </c>
      <c r="F329" s="27" t="s">
        <v>1463</v>
      </c>
      <c r="G329" s="27" t="s">
        <v>90</v>
      </c>
      <c r="H329" s="27" t="s">
        <v>1652</v>
      </c>
      <c r="I329" s="30">
        <v>36232636.193208918</v>
      </c>
      <c r="J329" s="27" t="s">
        <v>108</v>
      </c>
      <c r="K329" s="30">
        <v>47102427.051171601</v>
      </c>
      <c r="L329" s="27" t="s">
        <v>1652</v>
      </c>
      <c r="M329" s="30">
        <v>36232636.193208918</v>
      </c>
      <c r="N329" s="27" t="s">
        <v>108</v>
      </c>
      <c r="O329" s="30">
        <v>47102427.051171601</v>
      </c>
      <c r="P329" s="30">
        <v>36232636.193208918</v>
      </c>
      <c r="Q329" s="30">
        <v>0</v>
      </c>
      <c r="R329" s="30">
        <v>0</v>
      </c>
      <c r="S329" s="31">
        <v>0</v>
      </c>
      <c r="T329" s="27" t="s">
        <v>17</v>
      </c>
      <c r="U329" s="27" t="s">
        <v>90</v>
      </c>
      <c r="V329" s="27" t="s">
        <v>1666</v>
      </c>
      <c r="W329" s="31">
        <v>0.1259144541655908</v>
      </c>
      <c r="X329" s="31">
        <v>1</v>
      </c>
      <c r="Y329" s="27" t="s">
        <v>90</v>
      </c>
      <c r="Z329" s="27" t="s">
        <v>90</v>
      </c>
      <c r="AA329" s="31" t="s">
        <v>90</v>
      </c>
      <c r="AB329" s="31" t="s">
        <v>90</v>
      </c>
      <c r="AC329" s="27" t="s">
        <v>90</v>
      </c>
    </row>
    <row r="330" spans="1:29">
      <c r="A330" s="27" t="s">
        <v>112</v>
      </c>
      <c r="B330" s="27" t="s">
        <v>43</v>
      </c>
      <c r="C330" s="27" t="s">
        <v>45</v>
      </c>
      <c r="D330" s="27" t="s">
        <v>447</v>
      </c>
      <c r="E330" s="27" t="s">
        <v>958</v>
      </c>
      <c r="F330" s="27" t="s">
        <v>1464</v>
      </c>
      <c r="G330" s="27" t="s">
        <v>90</v>
      </c>
      <c r="H330" s="27" t="s">
        <v>1652</v>
      </c>
      <c r="I330" s="30">
        <v>542339550.39855683</v>
      </c>
      <c r="J330" s="27" t="s">
        <v>108</v>
      </c>
      <c r="K330" s="30">
        <v>705041415.51812398</v>
      </c>
      <c r="L330" s="27" t="s">
        <v>1652</v>
      </c>
      <c r="M330" s="30">
        <v>542339550.39855683</v>
      </c>
      <c r="N330" s="27" t="s">
        <v>108</v>
      </c>
      <c r="O330" s="30">
        <v>705041415.51812398</v>
      </c>
      <c r="P330" s="30">
        <v>542339550.39855683</v>
      </c>
      <c r="Q330" s="30">
        <v>0</v>
      </c>
      <c r="R330" s="30">
        <v>0</v>
      </c>
      <c r="S330" s="31">
        <v>0</v>
      </c>
      <c r="T330" s="27" t="s">
        <v>17</v>
      </c>
      <c r="U330" s="27" t="s">
        <v>90</v>
      </c>
      <c r="V330" s="27" t="s">
        <v>1666</v>
      </c>
      <c r="W330" s="31">
        <v>0.1259144541655908</v>
      </c>
      <c r="X330" s="31">
        <v>1</v>
      </c>
      <c r="Y330" s="27" t="s">
        <v>90</v>
      </c>
      <c r="Z330" s="27" t="s">
        <v>90</v>
      </c>
      <c r="AA330" s="31" t="s">
        <v>90</v>
      </c>
      <c r="AB330" s="31" t="s">
        <v>90</v>
      </c>
      <c r="AC330" s="27" t="s">
        <v>90</v>
      </c>
    </row>
    <row r="331" spans="1:29">
      <c r="A331" s="27" t="s">
        <v>112</v>
      </c>
      <c r="B331" s="27" t="s">
        <v>43</v>
      </c>
      <c r="C331" s="27" t="s">
        <v>45</v>
      </c>
      <c r="D331" s="27" t="s">
        <v>448</v>
      </c>
      <c r="E331" s="27" t="s">
        <v>959</v>
      </c>
      <c r="F331" s="27" t="s">
        <v>1465</v>
      </c>
      <c r="G331" s="27" t="s">
        <v>90</v>
      </c>
      <c r="H331" s="27" t="s">
        <v>1652</v>
      </c>
      <c r="I331" s="30">
        <v>256507343.23158905</v>
      </c>
      <c r="J331" s="27" t="s">
        <v>108</v>
      </c>
      <c r="K331" s="30">
        <v>333459546.20106578</v>
      </c>
      <c r="L331" s="27" t="s">
        <v>1652</v>
      </c>
      <c r="M331" s="30">
        <v>256507343.23158905</v>
      </c>
      <c r="N331" s="27" t="s">
        <v>108</v>
      </c>
      <c r="O331" s="30">
        <v>333459546.20106578</v>
      </c>
      <c r="P331" s="30">
        <v>256507343.23158905</v>
      </c>
      <c r="Q331" s="30">
        <v>0</v>
      </c>
      <c r="R331" s="30">
        <v>0</v>
      </c>
      <c r="S331" s="31">
        <v>0</v>
      </c>
      <c r="T331" s="27" t="s">
        <v>17</v>
      </c>
      <c r="U331" s="27" t="s">
        <v>90</v>
      </c>
      <c r="V331" s="27" t="s">
        <v>1666</v>
      </c>
      <c r="W331" s="31">
        <v>0.1259144541655908</v>
      </c>
      <c r="X331" s="31">
        <v>1</v>
      </c>
      <c r="Y331" s="27" t="s">
        <v>90</v>
      </c>
      <c r="Z331" s="27" t="s">
        <v>90</v>
      </c>
      <c r="AA331" s="31" t="s">
        <v>90</v>
      </c>
      <c r="AB331" s="31" t="s">
        <v>90</v>
      </c>
      <c r="AC331" s="27" t="s">
        <v>90</v>
      </c>
    </row>
    <row r="332" spans="1:29">
      <c r="A332" s="27" t="s">
        <v>112</v>
      </c>
      <c r="B332" s="27" t="s">
        <v>43</v>
      </c>
      <c r="C332" s="27" t="s">
        <v>45</v>
      </c>
      <c r="D332" s="27" t="s">
        <v>449</v>
      </c>
      <c r="E332" s="27" t="s">
        <v>960</v>
      </c>
      <c r="F332" s="27" t="s">
        <v>1466</v>
      </c>
      <c r="G332" s="27" t="s">
        <v>90</v>
      </c>
      <c r="H332" s="27" t="s">
        <v>1652</v>
      </c>
      <c r="I332" s="30">
        <v>896224607.20662558</v>
      </c>
      <c r="J332" s="27" t="s">
        <v>108</v>
      </c>
      <c r="K332" s="30">
        <v>1165091989.3686132</v>
      </c>
      <c r="L332" s="27" t="s">
        <v>1652</v>
      </c>
      <c r="M332" s="30">
        <v>896224607.20662558</v>
      </c>
      <c r="N332" s="27" t="s">
        <v>108</v>
      </c>
      <c r="O332" s="30">
        <v>1165091989.3686132</v>
      </c>
      <c r="P332" s="30">
        <v>896224607.20662558</v>
      </c>
      <c r="Q332" s="30">
        <v>0</v>
      </c>
      <c r="R332" s="30">
        <v>0</v>
      </c>
      <c r="S332" s="31">
        <v>0</v>
      </c>
      <c r="T332" s="27" t="s">
        <v>17</v>
      </c>
      <c r="U332" s="27" t="s">
        <v>90</v>
      </c>
      <c r="V332" s="27" t="s">
        <v>1666</v>
      </c>
      <c r="W332" s="31">
        <v>0.1259144541655908</v>
      </c>
      <c r="X332" s="31">
        <v>1</v>
      </c>
      <c r="Y332" s="27" t="s">
        <v>90</v>
      </c>
      <c r="Z332" s="27" t="s">
        <v>90</v>
      </c>
      <c r="AA332" s="31" t="s">
        <v>90</v>
      </c>
      <c r="AB332" s="31" t="s">
        <v>90</v>
      </c>
      <c r="AC332" s="27" t="s">
        <v>90</v>
      </c>
    </row>
    <row r="333" spans="1:29">
      <c r="A333" s="27" t="s">
        <v>112</v>
      </c>
      <c r="B333" s="27" t="s">
        <v>43</v>
      </c>
      <c r="C333" s="27" t="s">
        <v>45</v>
      </c>
      <c r="D333" s="27" t="s">
        <v>450</v>
      </c>
      <c r="E333" s="27" t="s">
        <v>961</v>
      </c>
      <c r="F333" s="27" t="s">
        <v>1467</v>
      </c>
      <c r="G333" s="27" t="s">
        <v>90</v>
      </c>
      <c r="H333" s="27" t="s">
        <v>1652</v>
      </c>
      <c r="I333" s="30">
        <v>72993867.104941681</v>
      </c>
      <c r="J333" s="27" t="s">
        <v>108</v>
      </c>
      <c r="K333" s="30">
        <v>94892027.236424193</v>
      </c>
      <c r="L333" s="27" t="s">
        <v>1652</v>
      </c>
      <c r="M333" s="30">
        <v>72993867.104941681</v>
      </c>
      <c r="N333" s="27" t="s">
        <v>108</v>
      </c>
      <c r="O333" s="30">
        <v>94892027.236424193</v>
      </c>
      <c r="P333" s="30">
        <v>72993867.104941681</v>
      </c>
      <c r="Q333" s="30">
        <v>0</v>
      </c>
      <c r="R333" s="30">
        <v>0</v>
      </c>
      <c r="S333" s="31">
        <v>0</v>
      </c>
      <c r="T333" s="27" t="s">
        <v>17</v>
      </c>
      <c r="U333" s="27" t="s">
        <v>90</v>
      </c>
      <c r="V333" s="27" t="s">
        <v>1666</v>
      </c>
      <c r="W333" s="31">
        <v>0.1259144541655908</v>
      </c>
      <c r="X333" s="31">
        <v>1</v>
      </c>
      <c r="Y333" s="27" t="s">
        <v>90</v>
      </c>
      <c r="Z333" s="27" t="s">
        <v>90</v>
      </c>
      <c r="AA333" s="31" t="s">
        <v>90</v>
      </c>
      <c r="AB333" s="31" t="s">
        <v>90</v>
      </c>
      <c r="AC333" s="27" t="s">
        <v>90</v>
      </c>
    </row>
    <row r="334" spans="1:29">
      <c r="A334" s="27" t="s">
        <v>112</v>
      </c>
      <c r="B334" s="27" t="s">
        <v>43</v>
      </c>
      <c r="C334" s="27" t="s">
        <v>45</v>
      </c>
      <c r="D334" s="27" t="s">
        <v>451</v>
      </c>
      <c r="E334" s="27" t="s">
        <v>962</v>
      </c>
      <c r="F334" s="27" t="s">
        <v>1468</v>
      </c>
      <c r="G334" s="27" t="s">
        <v>90</v>
      </c>
      <c r="H334" s="27" t="s">
        <v>1652</v>
      </c>
      <c r="I334" s="30">
        <v>7824760408.1875982</v>
      </c>
      <c r="J334" s="27" t="s">
        <v>108</v>
      </c>
      <c r="K334" s="30">
        <v>10172188530.643879</v>
      </c>
      <c r="L334" s="27" t="s">
        <v>1652</v>
      </c>
      <c r="M334" s="30">
        <v>7824760408.1875982</v>
      </c>
      <c r="N334" s="27" t="s">
        <v>108</v>
      </c>
      <c r="O334" s="30">
        <v>10172188530.643879</v>
      </c>
      <c r="P334" s="30">
        <v>7824760408.1875982</v>
      </c>
      <c r="Q334" s="30">
        <v>0</v>
      </c>
      <c r="R334" s="30">
        <v>0</v>
      </c>
      <c r="S334" s="31">
        <v>0</v>
      </c>
      <c r="T334" s="27" t="s">
        <v>17</v>
      </c>
      <c r="U334" s="27" t="s">
        <v>90</v>
      </c>
      <c r="V334" s="27" t="s">
        <v>1666</v>
      </c>
      <c r="W334" s="31">
        <v>0.1259144541655908</v>
      </c>
      <c r="X334" s="31">
        <v>1</v>
      </c>
      <c r="Y334" s="27" t="s">
        <v>90</v>
      </c>
      <c r="Z334" s="27" t="s">
        <v>90</v>
      </c>
      <c r="AA334" s="31" t="s">
        <v>90</v>
      </c>
      <c r="AB334" s="31" t="s">
        <v>90</v>
      </c>
      <c r="AC334" s="27" t="s">
        <v>90</v>
      </c>
    </row>
    <row r="335" spans="1:29">
      <c r="A335" s="27" t="s">
        <v>112</v>
      </c>
      <c r="B335" s="27" t="s">
        <v>43</v>
      </c>
      <c r="C335" s="27" t="s">
        <v>45</v>
      </c>
      <c r="D335" s="27" t="s">
        <v>452</v>
      </c>
      <c r="E335" s="27" t="s">
        <v>963</v>
      </c>
      <c r="F335" s="27" t="s">
        <v>1469</v>
      </c>
      <c r="G335" s="27" t="s">
        <v>90</v>
      </c>
      <c r="H335" s="27" t="s">
        <v>1652</v>
      </c>
      <c r="I335" s="30">
        <v>139373086.16903269</v>
      </c>
      <c r="J335" s="27" t="s">
        <v>108</v>
      </c>
      <c r="K335" s="30">
        <v>181185012.01974249</v>
      </c>
      <c r="L335" s="27" t="s">
        <v>1652</v>
      </c>
      <c r="M335" s="30">
        <v>139373086.16903269</v>
      </c>
      <c r="N335" s="27" t="s">
        <v>108</v>
      </c>
      <c r="O335" s="30">
        <v>181185012.01974249</v>
      </c>
      <c r="P335" s="30">
        <v>139373086.16903269</v>
      </c>
      <c r="Q335" s="30">
        <v>0</v>
      </c>
      <c r="R335" s="30">
        <v>0</v>
      </c>
      <c r="S335" s="31">
        <v>0</v>
      </c>
      <c r="T335" s="27" t="s">
        <v>17</v>
      </c>
      <c r="U335" s="27" t="s">
        <v>90</v>
      </c>
      <c r="V335" s="27" t="s">
        <v>1666</v>
      </c>
      <c r="W335" s="31">
        <v>0.1259144541655908</v>
      </c>
      <c r="X335" s="31">
        <v>1</v>
      </c>
      <c r="Y335" s="27" t="s">
        <v>90</v>
      </c>
      <c r="Z335" s="27" t="s">
        <v>90</v>
      </c>
      <c r="AA335" s="31" t="s">
        <v>90</v>
      </c>
      <c r="AB335" s="31" t="s">
        <v>90</v>
      </c>
      <c r="AC335" s="27" t="s">
        <v>90</v>
      </c>
    </row>
    <row r="336" spans="1:29">
      <c r="A336" s="27" t="s">
        <v>112</v>
      </c>
      <c r="B336" s="27" t="s">
        <v>43</v>
      </c>
      <c r="C336" s="27" t="s">
        <v>45</v>
      </c>
      <c r="D336" s="27" t="s">
        <v>453</v>
      </c>
      <c r="E336" s="27" t="s">
        <v>964</v>
      </c>
      <c r="F336" s="27" t="s">
        <v>1470</v>
      </c>
      <c r="G336" s="27" t="s">
        <v>90</v>
      </c>
      <c r="H336" s="27" t="s">
        <v>1652</v>
      </c>
      <c r="I336" s="30">
        <v>3676183687.0846071</v>
      </c>
      <c r="J336" s="27" t="s">
        <v>108</v>
      </c>
      <c r="K336" s="30">
        <v>4779038793.2099895</v>
      </c>
      <c r="L336" s="27" t="s">
        <v>1652</v>
      </c>
      <c r="M336" s="30">
        <v>3676183687.0846071</v>
      </c>
      <c r="N336" s="27" t="s">
        <v>108</v>
      </c>
      <c r="O336" s="30">
        <v>4779038793.2099895</v>
      </c>
      <c r="P336" s="30">
        <v>3676183687.0846071</v>
      </c>
      <c r="Q336" s="30">
        <v>0</v>
      </c>
      <c r="R336" s="30">
        <v>0</v>
      </c>
      <c r="S336" s="31">
        <v>0</v>
      </c>
      <c r="T336" s="27" t="s">
        <v>17</v>
      </c>
      <c r="U336" s="27" t="s">
        <v>90</v>
      </c>
      <c r="V336" s="27" t="s">
        <v>1666</v>
      </c>
      <c r="W336" s="31">
        <v>0.1259144541655908</v>
      </c>
      <c r="X336" s="31">
        <v>1</v>
      </c>
      <c r="Y336" s="27" t="s">
        <v>90</v>
      </c>
      <c r="Z336" s="27" t="s">
        <v>90</v>
      </c>
      <c r="AA336" s="31" t="s">
        <v>90</v>
      </c>
      <c r="AB336" s="31" t="s">
        <v>90</v>
      </c>
      <c r="AC336" s="27" t="s">
        <v>90</v>
      </c>
    </row>
    <row r="337" spans="1:29">
      <c r="A337" s="27" t="s">
        <v>112</v>
      </c>
      <c r="B337" s="27" t="s">
        <v>43</v>
      </c>
      <c r="C337" s="27" t="s">
        <v>45</v>
      </c>
      <c r="D337" s="27" t="s">
        <v>454</v>
      </c>
      <c r="E337" s="27" t="s">
        <v>965</v>
      </c>
      <c r="F337" s="27" t="s">
        <v>1471</v>
      </c>
      <c r="G337" s="27" t="s">
        <v>90</v>
      </c>
      <c r="H337" s="27" t="s">
        <v>1652</v>
      </c>
      <c r="I337" s="30">
        <v>69829317.434894904</v>
      </c>
      <c r="J337" s="27" t="s">
        <v>108</v>
      </c>
      <c r="K337" s="30">
        <v>90778112.665363371</v>
      </c>
      <c r="L337" s="27" t="s">
        <v>1652</v>
      </c>
      <c r="M337" s="30">
        <v>69829317.434894904</v>
      </c>
      <c r="N337" s="27" t="s">
        <v>108</v>
      </c>
      <c r="O337" s="30">
        <v>90778112.665363371</v>
      </c>
      <c r="P337" s="30">
        <v>69829317.434894904</v>
      </c>
      <c r="Q337" s="30">
        <v>0</v>
      </c>
      <c r="R337" s="30">
        <v>0</v>
      </c>
      <c r="S337" s="31">
        <v>0</v>
      </c>
      <c r="T337" s="27" t="s">
        <v>17</v>
      </c>
      <c r="U337" s="27" t="s">
        <v>90</v>
      </c>
      <c r="V337" s="27" t="s">
        <v>1666</v>
      </c>
      <c r="W337" s="31">
        <v>0.1259144541655908</v>
      </c>
      <c r="X337" s="31">
        <v>1</v>
      </c>
      <c r="Y337" s="27" t="s">
        <v>90</v>
      </c>
      <c r="Z337" s="27" t="s">
        <v>90</v>
      </c>
      <c r="AA337" s="31" t="s">
        <v>90</v>
      </c>
      <c r="AB337" s="31" t="s">
        <v>90</v>
      </c>
      <c r="AC337" s="27" t="s">
        <v>90</v>
      </c>
    </row>
    <row r="338" spans="1:29">
      <c r="A338" s="27" t="s">
        <v>112</v>
      </c>
      <c r="B338" s="27" t="s">
        <v>43</v>
      </c>
      <c r="C338" s="27" t="s">
        <v>45</v>
      </c>
      <c r="D338" s="27" t="s">
        <v>455</v>
      </c>
      <c r="E338" s="27" t="s">
        <v>966</v>
      </c>
      <c r="F338" s="27" t="s">
        <v>1472</v>
      </c>
      <c r="G338" s="27" t="s">
        <v>90</v>
      </c>
      <c r="H338" s="27" t="s">
        <v>1652</v>
      </c>
      <c r="I338" s="30">
        <v>17647390.750830773</v>
      </c>
      <c r="J338" s="27" t="s">
        <v>108</v>
      </c>
      <c r="K338" s="30">
        <v>22941607.976080012</v>
      </c>
      <c r="L338" s="27" t="s">
        <v>1652</v>
      </c>
      <c r="M338" s="30">
        <v>17647390.750830773</v>
      </c>
      <c r="N338" s="27" t="s">
        <v>108</v>
      </c>
      <c r="O338" s="30">
        <v>22941607.976080012</v>
      </c>
      <c r="P338" s="30">
        <v>17647390.750830773</v>
      </c>
      <c r="Q338" s="30">
        <v>0</v>
      </c>
      <c r="R338" s="30">
        <v>0</v>
      </c>
      <c r="S338" s="31">
        <v>0</v>
      </c>
      <c r="T338" s="27" t="s">
        <v>17</v>
      </c>
      <c r="U338" s="27" t="s">
        <v>90</v>
      </c>
      <c r="V338" s="27" t="s">
        <v>1666</v>
      </c>
      <c r="W338" s="31">
        <v>0.1259144541655908</v>
      </c>
      <c r="X338" s="31">
        <v>1</v>
      </c>
      <c r="Y338" s="27" t="s">
        <v>90</v>
      </c>
      <c r="Z338" s="27" t="s">
        <v>90</v>
      </c>
      <c r="AA338" s="31" t="s">
        <v>90</v>
      </c>
      <c r="AB338" s="31" t="s">
        <v>90</v>
      </c>
      <c r="AC338" s="27" t="s">
        <v>90</v>
      </c>
    </row>
    <row r="339" spans="1:29">
      <c r="A339" s="27" t="s">
        <v>112</v>
      </c>
      <c r="B339" s="27" t="s">
        <v>43</v>
      </c>
      <c r="C339" s="27" t="s">
        <v>45</v>
      </c>
      <c r="D339" s="27" t="s">
        <v>456</v>
      </c>
      <c r="E339" s="27" t="s">
        <v>967</v>
      </c>
      <c r="F339" s="27" t="s">
        <v>1473</v>
      </c>
      <c r="G339" s="27" t="s">
        <v>90</v>
      </c>
      <c r="H339" s="27" t="s">
        <v>1652</v>
      </c>
      <c r="I339" s="30">
        <v>209657774.20076388</v>
      </c>
      <c r="J339" s="27" t="s">
        <v>108</v>
      </c>
      <c r="K339" s="30">
        <v>272555106.46099305</v>
      </c>
      <c r="L339" s="27" t="s">
        <v>1652</v>
      </c>
      <c r="M339" s="30">
        <v>209657774.20076388</v>
      </c>
      <c r="N339" s="27" t="s">
        <v>108</v>
      </c>
      <c r="O339" s="30">
        <v>272555106.46099305</v>
      </c>
      <c r="P339" s="30">
        <v>209657774.20076388</v>
      </c>
      <c r="Q339" s="30">
        <v>0</v>
      </c>
      <c r="R339" s="30">
        <v>0</v>
      </c>
      <c r="S339" s="31">
        <v>0</v>
      </c>
      <c r="T339" s="27" t="s">
        <v>17</v>
      </c>
      <c r="U339" s="27" t="s">
        <v>90</v>
      </c>
      <c r="V339" s="27" t="s">
        <v>1666</v>
      </c>
      <c r="W339" s="31">
        <v>0.1259144541655908</v>
      </c>
      <c r="X339" s="31">
        <v>1</v>
      </c>
      <c r="Y339" s="27" t="s">
        <v>90</v>
      </c>
      <c r="Z339" s="27" t="s">
        <v>90</v>
      </c>
      <c r="AA339" s="31" t="s">
        <v>90</v>
      </c>
      <c r="AB339" s="31" t="s">
        <v>90</v>
      </c>
      <c r="AC339" s="27" t="s">
        <v>90</v>
      </c>
    </row>
    <row r="340" spans="1:29">
      <c r="A340" s="27" t="s">
        <v>112</v>
      </c>
      <c r="B340" s="27" t="s">
        <v>43</v>
      </c>
      <c r="C340" s="27" t="s">
        <v>45</v>
      </c>
      <c r="D340" s="27" t="s">
        <v>457</v>
      </c>
      <c r="E340" s="27" t="s">
        <v>968</v>
      </c>
      <c r="F340" s="27" t="s">
        <v>1474</v>
      </c>
      <c r="G340" s="27" t="s">
        <v>90</v>
      </c>
      <c r="H340" s="27" t="s">
        <v>1652</v>
      </c>
      <c r="I340" s="30">
        <v>191958954.39965862</v>
      </c>
      <c r="J340" s="27" t="s">
        <v>108</v>
      </c>
      <c r="K340" s="30">
        <v>249546640.71955618</v>
      </c>
      <c r="L340" s="27" t="s">
        <v>1652</v>
      </c>
      <c r="M340" s="30">
        <v>191958954.39965862</v>
      </c>
      <c r="N340" s="27" t="s">
        <v>108</v>
      </c>
      <c r="O340" s="30">
        <v>249546640.71955618</v>
      </c>
      <c r="P340" s="30">
        <v>191958954.39965862</v>
      </c>
      <c r="Q340" s="30">
        <v>0</v>
      </c>
      <c r="R340" s="30">
        <v>0</v>
      </c>
      <c r="S340" s="31">
        <v>0</v>
      </c>
      <c r="T340" s="27" t="s">
        <v>17</v>
      </c>
      <c r="U340" s="27" t="s">
        <v>90</v>
      </c>
      <c r="V340" s="27" t="s">
        <v>1666</v>
      </c>
      <c r="W340" s="31">
        <v>0.1259144541655908</v>
      </c>
      <c r="X340" s="31">
        <v>1</v>
      </c>
      <c r="Y340" s="27" t="s">
        <v>90</v>
      </c>
      <c r="Z340" s="27" t="s">
        <v>90</v>
      </c>
      <c r="AA340" s="31" t="s">
        <v>90</v>
      </c>
      <c r="AB340" s="31" t="s">
        <v>90</v>
      </c>
      <c r="AC340" s="27" t="s">
        <v>90</v>
      </c>
    </row>
    <row r="341" spans="1:29">
      <c r="A341" s="27" t="s">
        <v>112</v>
      </c>
      <c r="B341" s="27" t="s">
        <v>43</v>
      </c>
      <c r="C341" s="27" t="s">
        <v>45</v>
      </c>
      <c r="D341" s="27" t="s">
        <v>458</v>
      </c>
      <c r="E341" s="27" t="s">
        <v>969</v>
      </c>
      <c r="F341" s="27" t="s">
        <v>1475</v>
      </c>
      <c r="G341" s="27" t="s">
        <v>90</v>
      </c>
      <c r="H341" s="27" t="s">
        <v>1652</v>
      </c>
      <c r="I341" s="30">
        <v>193785144.8898195</v>
      </c>
      <c r="J341" s="27" t="s">
        <v>108</v>
      </c>
      <c r="K341" s="30">
        <v>251920688.35676536</v>
      </c>
      <c r="L341" s="27" t="s">
        <v>1652</v>
      </c>
      <c r="M341" s="30">
        <v>193785144.8898195</v>
      </c>
      <c r="N341" s="27" t="s">
        <v>108</v>
      </c>
      <c r="O341" s="30">
        <v>251920688.35676536</v>
      </c>
      <c r="P341" s="30">
        <v>193785144.8898195</v>
      </c>
      <c r="Q341" s="30">
        <v>0</v>
      </c>
      <c r="R341" s="30">
        <v>0</v>
      </c>
      <c r="S341" s="31">
        <v>0</v>
      </c>
      <c r="T341" s="27" t="s">
        <v>17</v>
      </c>
      <c r="U341" s="27" t="s">
        <v>90</v>
      </c>
      <c r="V341" s="27" t="s">
        <v>1666</v>
      </c>
      <c r="W341" s="31">
        <v>0.1259144541655908</v>
      </c>
      <c r="X341" s="31">
        <v>1</v>
      </c>
      <c r="Y341" s="27" t="s">
        <v>90</v>
      </c>
      <c r="Z341" s="27" t="s">
        <v>90</v>
      </c>
      <c r="AA341" s="31" t="s">
        <v>90</v>
      </c>
      <c r="AB341" s="31" t="s">
        <v>90</v>
      </c>
      <c r="AC341" s="27" t="s">
        <v>90</v>
      </c>
    </row>
    <row r="342" spans="1:29">
      <c r="A342" s="27" t="s">
        <v>112</v>
      </c>
      <c r="B342" s="27" t="s">
        <v>43</v>
      </c>
      <c r="C342" s="27" t="s">
        <v>45</v>
      </c>
      <c r="D342" s="27" t="s">
        <v>459</v>
      </c>
      <c r="E342" s="27" t="s">
        <v>970</v>
      </c>
      <c r="F342" s="27" t="s">
        <v>1476</v>
      </c>
      <c r="G342" s="27" t="s">
        <v>90</v>
      </c>
      <c r="H342" s="27" t="s">
        <v>1652</v>
      </c>
      <c r="I342" s="30">
        <v>19076229.009955768</v>
      </c>
      <c r="J342" s="27" t="s">
        <v>108</v>
      </c>
      <c r="K342" s="30">
        <v>24799097.7129425</v>
      </c>
      <c r="L342" s="27" t="s">
        <v>1652</v>
      </c>
      <c r="M342" s="30">
        <v>19076229.009955768</v>
      </c>
      <c r="N342" s="27" t="s">
        <v>108</v>
      </c>
      <c r="O342" s="30">
        <v>24799097.7129425</v>
      </c>
      <c r="P342" s="30">
        <v>19076229.009955768</v>
      </c>
      <c r="Q342" s="30">
        <v>0</v>
      </c>
      <c r="R342" s="30">
        <v>0</v>
      </c>
      <c r="S342" s="31">
        <v>0</v>
      </c>
      <c r="T342" s="27" t="s">
        <v>17</v>
      </c>
      <c r="U342" s="27" t="s">
        <v>90</v>
      </c>
      <c r="V342" s="27" t="s">
        <v>1666</v>
      </c>
      <c r="W342" s="31">
        <v>0.1259144541655908</v>
      </c>
      <c r="X342" s="31">
        <v>1</v>
      </c>
      <c r="Y342" s="27" t="s">
        <v>90</v>
      </c>
      <c r="Z342" s="27" t="s">
        <v>90</v>
      </c>
      <c r="AA342" s="31" t="s">
        <v>90</v>
      </c>
      <c r="AB342" s="31" t="s">
        <v>90</v>
      </c>
      <c r="AC342" s="27" t="s">
        <v>90</v>
      </c>
    </row>
    <row r="343" spans="1:29">
      <c r="A343" s="27" t="s">
        <v>112</v>
      </c>
      <c r="B343" s="27" t="s">
        <v>43</v>
      </c>
      <c r="C343" s="27" t="s">
        <v>45</v>
      </c>
      <c r="D343" s="27" t="s">
        <v>460</v>
      </c>
      <c r="E343" s="27" t="s">
        <v>971</v>
      </c>
      <c r="F343" s="27" t="s">
        <v>1477</v>
      </c>
      <c r="G343" s="27" t="s">
        <v>90</v>
      </c>
      <c r="H343" s="27" t="s">
        <v>1652</v>
      </c>
      <c r="I343" s="30">
        <v>194607502.93807182</v>
      </c>
      <c r="J343" s="27" t="s">
        <v>108</v>
      </c>
      <c r="K343" s="30">
        <v>252989753.81949338</v>
      </c>
      <c r="L343" s="27" t="s">
        <v>1652</v>
      </c>
      <c r="M343" s="30">
        <v>194607502.93807182</v>
      </c>
      <c r="N343" s="27" t="s">
        <v>108</v>
      </c>
      <c r="O343" s="30">
        <v>252989753.81949338</v>
      </c>
      <c r="P343" s="30">
        <v>194607502.93807182</v>
      </c>
      <c r="Q343" s="30">
        <v>0</v>
      </c>
      <c r="R343" s="30">
        <v>0</v>
      </c>
      <c r="S343" s="31">
        <v>0</v>
      </c>
      <c r="T343" s="27" t="s">
        <v>17</v>
      </c>
      <c r="U343" s="27" t="s">
        <v>90</v>
      </c>
      <c r="V343" s="27" t="s">
        <v>1666</v>
      </c>
      <c r="W343" s="31">
        <v>0.1259144541655908</v>
      </c>
      <c r="X343" s="31">
        <v>1</v>
      </c>
      <c r="Y343" s="27" t="s">
        <v>90</v>
      </c>
      <c r="Z343" s="27" t="s">
        <v>90</v>
      </c>
      <c r="AA343" s="31" t="s">
        <v>90</v>
      </c>
      <c r="AB343" s="31" t="s">
        <v>90</v>
      </c>
      <c r="AC343" s="27" t="s">
        <v>90</v>
      </c>
    </row>
    <row r="344" spans="1:29">
      <c r="A344" s="27" t="s">
        <v>112</v>
      </c>
      <c r="B344" s="27" t="s">
        <v>43</v>
      </c>
      <c r="C344" s="27" t="s">
        <v>45</v>
      </c>
      <c r="D344" s="27" t="s">
        <v>461</v>
      </c>
      <c r="E344" s="27" t="s">
        <v>972</v>
      </c>
      <c r="F344" s="27" t="s">
        <v>1478</v>
      </c>
      <c r="G344" s="27" t="s">
        <v>90</v>
      </c>
      <c r="H344" s="27" t="s">
        <v>1652</v>
      </c>
      <c r="I344" s="30">
        <v>87036591.30683139</v>
      </c>
      <c r="J344" s="27" t="s">
        <v>108</v>
      </c>
      <c r="K344" s="30">
        <v>113147568.69888081</v>
      </c>
      <c r="L344" s="27" t="s">
        <v>1652</v>
      </c>
      <c r="M344" s="30">
        <v>87036591.30683139</v>
      </c>
      <c r="N344" s="27" t="s">
        <v>108</v>
      </c>
      <c r="O344" s="30">
        <v>113147568.69888081</v>
      </c>
      <c r="P344" s="30">
        <v>87036591.30683139</v>
      </c>
      <c r="Q344" s="30">
        <v>0</v>
      </c>
      <c r="R344" s="30">
        <v>0</v>
      </c>
      <c r="S344" s="31">
        <v>0</v>
      </c>
      <c r="T344" s="27" t="s">
        <v>17</v>
      </c>
      <c r="U344" s="27" t="s">
        <v>90</v>
      </c>
      <c r="V344" s="27" t="s">
        <v>1666</v>
      </c>
      <c r="W344" s="31">
        <v>0.1259144541655908</v>
      </c>
      <c r="X344" s="31">
        <v>1</v>
      </c>
      <c r="Y344" s="27" t="s">
        <v>90</v>
      </c>
      <c r="Z344" s="27" t="s">
        <v>90</v>
      </c>
      <c r="AA344" s="31" t="s">
        <v>90</v>
      </c>
      <c r="AB344" s="31" t="s">
        <v>90</v>
      </c>
      <c r="AC344" s="27" t="s">
        <v>90</v>
      </c>
    </row>
    <row r="345" spans="1:29">
      <c r="A345" s="27" t="s">
        <v>112</v>
      </c>
      <c r="B345" s="27" t="s">
        <v>43</v>
      </c>
      <c r="C345" s="27" t="s">
        <v>45</v>
      </c>
      <c r="D345" s="27" t="s">
        <v>462</v>
      </c>
      <c r="E345" s="27" t="s">
        <v>973</v>
      </c>
      <c r="F345" s="27" t="s">
        <v>1479</v>
      </c>
      <c r="G345" s="27" t="s">
        <v>90</v>
      </c>
      <c r="H345" s="27" t="s">
        <v>1652</v>
      </c>
      <c r="I345" s="30">
        <v>52777459.296521105</v>
      </c>
      <c r="J345" s="27" t="s">
        <v>108</v>
      </c>
      <c r="K345" s="30">
        <v>68610697.085477442</v>
      </c>
      <c r="L345" s="27" t="s">
        <v>1652</v>
      </c>
      <c r="M345" s="30">
        <v>52777459.296521105</v>
      </c>
      <c r="N345" s="27" t="s">
        <v>108</v>
      </c>
      <c r="O345" s="30">
        <v>68610697.085477442</v>
      </c>
      <c r="P345" s="30">
        <v>52777459.296521105</v>
      </c>
      <c r="Q345" s="30">
        <v>0</v>
      </c>
      <c r="R345" s="30">
        <v>0</v>
      </c>
      <c r="S345" s="31">
        <v>0</v>
      </c>
      <c r="T345" s="27" t="s">
        <v>17</v>
      </c>
      <c r="U345" s="27" t="s">
        <v>90</v>
      </c>
      <c r="V345" s="27" t="s">
        <v>1666</v>
      </c>
      <c r="W345" s="31">
        <v>0.1259144541655908</v>
      </c>
      <c r="X345" s="31">
        <v>1</v>
      </c>
      <c r="Y345" s="27" t="s">
        <v>90</v>
      </c>
      <c r="Z345" s="27" t="s">
        <v>90</v>
      </c>
      <c r="AA345" s="31" t="s">
        <v>90</v>
      </c>
      <c r="AB345" s="31" t="s">
        <v>90</v>
      </c>
      <c r="AC345" s="27" t="s">
        <v>90</v>
      </c>
    </row>
    <row r="346" spans="1:29">
      <c r="A346" s="27" t="s">
        <v>112</v>
      </c>
      <c r="B346" s="27" t="s">
        <v>43</v>
      </c>
      <c r="C346" s="27" t="s">
        <v>45</v>
      </c>
      <c r="D346" s="27" t="s">
        <v>463</v>
      </c>
      <c r="E346" s="27" t="s">
        <v>974</v>
      </c>
      <c r="F346" s="27" t="s">
        <v>1480</v>
      </c>
      <c r="G346" s="27" t="s">
        <v>90</v>
      </c>
      <c r="H346" s="27" t="s">
        <v>1652</v>
      </c>
      <c r="I346" s="30">
        <v>86250181.11443913</v>
      </c>
      <c r="J346" s="27" t="s">
        <v>108</v>
      </c>
      <c r="K346" s="30">
        <v>112125235.44877087</v>
      </c>
      <c r="L346" s="27" t="s">
        <v>1652</v>
      </c>
      <c r="M346" s="30">
        <v>86250181.11443913</v>
      </c>
      <c r="N346" s="27" t="s">
        <v>108</v>
      </c>
      <c r="O346" s="30">
        <v>112125235.44877087</v>
      </c>
      <c r="P346" s="30">
        <v>86250181.11443913</v>
      </c>
      <c r="Q346" s="30">
        <v>0</v>
      </c>
      <c r="R346" s="30">
        <v>0</v>
      </c>
      <c r="S346" s="31">
        <v>0</v>
      </c>
      <c r="T346" s="27" t="s">
        <v>17</v>
      </c>
      <c r="U346" s="27" t="s">
        <v>90</v>
      </c>
      <c r="V346" s="27" t="s">
        <v>1666</v>
      </c>
      <c r="W346" s="31">
        <v>0.1259144541655908</v>
      </c>
      <c r="X346" s="31">
        <v>1</v>
      </c>
      <c r="Y346" s="27" t="s">
        <v>90</v>
      </c>
      <c r="Z346" s="27" t="s">
        <v>90</v>
      </c>
      <c r="AA346" s="31" t="s">
        <v>90</v>
      </c>
      <c r="AB346" s="31" t="s">
        <v>90</v>
      </c>
      <c r="AC346" s="27" t="s">
        <v>90</v>
      </c>
    </row>
    <row r="347" spans="1:29">
      <c r="A347" s="27" t="s">
        <v>112</v>
      </c>
      <c r="B347" s="27" t="s">
        <v>43</v>
      </c>
      <c r="C347" s="27" t="s">
        <v>45</v>
      </c>
      <c r="D347" s="27" t="s">
        <v>464</v>
      </c>
      <c r="E347" s="27" t="s">
        <v>975</v>
      </c>
      <c r="F347" s="27" t="s">
        <v>1481</v>
      </c>
      <c r="G347" s="27" t="s">
        <v>90</v>
      </c>
      <c r="H347" s="27" t="s">
        <v>1652</v>
      </c>
      <c r="I347" s="30">
        <v>849000580.97148144</v>
      </c>
      <c r="J347" s="27" t="s">
        <v>108</v>
      </c>
      <c r="K347" s="30">
        <v>1103700755.2629261</v>
      </c>
      <c r="L347" s="27" t="s">
        <v>1652</v>
      </c>
      <c r="M347" s="30">
        <v>849000580.97148144</v>
      </c>
      <c r="N347" s="27" t="s">
        <v>108</v>
      </c>
      <c r="O347" s="30">
        <v>1103700755.2629261</v>
      </c>
      <c r="P347" s="30">
        <v>849000580.97148144</v>
      </c>
      <c r="Q347" s="30">
        <v>0</v>
      </c>
      <c r="R347" s="30">
        <v>0</v>
      </c>
      <c r="S347" s="31">
        <v>0</v>
      </c>
      <c r="T347" s="27" t="s">
        <v>17</v>
      </c>
      <c r="U347" s="27" t="s">
        <v>90</v>
      </c>
      <c r="V347" s="27" t="s">
        <v>1666</v>
      </c>
      <c r="W347" s="31">
        <v>0.1259144541655908</v>
      </c>
      <c r="X347" s="31">
        <v>1</v>
      </c>
      <c r="Y347" s="27" t="s">
        <v>90</v>
      </c>
      <c r="Z347" s="27" t="s">
        <v>90</v>
      </c>
      <c r="AA347" s="31" t="s">
        <v>90</v>
      </c>
      <c r="AB347" s="31" t="s">
        <v>90</v>
      </c>
      <c r="AC347" s="27" t="s">
        <v>90</v>
      </c>
    </row>
    <row r="348" spans="1:29">
      <c r="A348" s="27" t="s">
        <v>112</v>
      </c>
      <c r="B348" s="27" t="s">
        <v>43</v>
      </c>
      <c r="C348" s="27" t="s">
        <v>45</v>
      </c>
      <c r="D348" s="27" t="s">
        <v>465</v>
      </c>
      <c r="E348" s="27" t="s">
        <v>976</v>
      </c>
      <c r="F348" s="27" t="s">
        <v>1482</v>
      </c>
      <c r="G348" s="27" t="s">
        <v>90</v>
      </c>
      <c r="H348" s="27" t="s">
        <v>1652</v>
      </c>
      <c r="I348" s="30">
        <v>281576737.04469454</v>
      </c>
      <c r="J348" s="27" t="s">
        <v>108</v>
      </c>
      <c r="K348" s="30">
        <v>366049758.15810293</v>
      </c>
      <c r="L348" s="27" t="s">
        <v>1652</v>
      </c>
      <c r="M348" s="30">
        <v>281576737.04469454</v>
      </c>
      <c r="N348" s="27" t="s">
        <v>108</v>
      </c>
      <c r="O348" s="30">
        <v>366049758.15810293</v>
      </c>
      <c r="P348" s="30">
        <v>281576737.04469454</v>
      </c>
      <c r="Q348" s="30">
        <v>0</v>
      </c>
      <c r="R348" s="30">
        <v>0</v>
      </c>
      <c r="S348" s="31">
        <v>0</v>
      </c>
      <c r="T348" s="27" t="s">
        <v>17</v>
      </c>
      <c r="U348" s="27" t="s">
        <v>90</v>
      </c>
      <c r="V348" s="27" t="s">
        <v>1666</v>
      </c>
      <c r="W348" s="31">
        <v>0.1259144541655908</v>
      </c>
      <c r="X348" s="31">
        <v>1</v>
      </c>
      <c r="Y348" s="27" t="s">
        <v>90</v>
      </c>
      <c r="Z348" s="27" t="s">
        <v>90</v>
      </c>
      <c r="AA348" s="31" t="s">
        <v>90</v>
      </c>
      <c r="AB348" s="31" t="s">
        <v>90</v>
      </c>
      <c r="AC348" s="27" t="s">
        <v>90</v>
      </c>
    </row>
    <row r="349" spans="1:29">
      <c r="A349" s="27" t="s">
        <v>112</v>
      </c>
      <c r="B349" s="27" t="s">
        <v>43</v>
      </c>
      <c r="C349" s="27" t="s">
        <v>45</v>
      </c>
      <c r="D349" s="27" t="s">
        <v>466</v>
      </c>
      <c r="E349" s="27" t="s">
        <v>977</v>
      </c>
      <c r="F349" s="27" t="s">
        <v>1483</v>
      </c>
      <c r="G349" s="27" t="s">
        <v>90</v>
      </c>
      <c r="H349" s="27" t="s">
        <v>1652</v>
      </c>
      <c r="I349" s="30">
        <v>25584288.068426803</v>
      </c>
      <c r="J349" s="27" t="s">
        <v>108</v>
      </c>
      <c r="K349" s="30">
        <v>33259574.488954842</v>
      </c>
      <c r="L349" s="27" t="s">
        <v>1652</v>
      </c>
      <c r="M349" s="30">
        <v>25584288.068426803</v>
      </c>
      <c r="N349" s="27" t="s">
        <v>108</v>
      </c>
      <c r="O349" s="30">
        <v>33259574.488954842</v>
      </c>
      <c r="P349" s="30">
        <v>25584288.068426803</v>
      </c>
      <c r="Q349" s="30">
        <v>0</v>
      </c>
      <c r="R349" s="30">
        <v>0</v>
      </c>
      <c r="S349" s="31">
        <v>0</v>
      </c>
      <c r="T349" s="27" t="s">
        <v>17</v>
      </c>
      <c r="U349" s="27" t="s">
        <v>90</v>
      </c>
      <c r="V349" s="27" t="s">
        <v>1666</v>
      </c>
      <c r="W349" s="31">
        <v>0.1259144541655908</v>
      </c>
      <c r="X349" s="31">
        <v>1</v>
      </c>
      <c r="Y349" s="27" t="s">
        <v>90</v>
      </c>
      <c r="Z349" s="27" t="s">
        <v>90</v>
      </c>
      <c r="AA349" s="31" t="s">
        <v>90</v>
      </c>
      <c r="AB349" s="31" t="s">
        <v>90</v>
      </c>
      <c r="AC349" s="27" t="s">
        <v>90</v>
      </c>
    </row>
    <row r="350" spans="1:29">
      <c r="A350" s="27" t="s">
        <v>112</v>
      </c>
      <c r="B350" s="27" t="s">
        <v>43</v>
      </c>
      <c r="C350" s="27" t="s">
        <v>45</v>
      </c>
      <c r="D350" s="27" t="s">
        <v>467</v>
      </c>
      <c r="E350" s="27" t="s">
        <v>978</v>
      </c>
      <c r="F350" s="27" t="s">
        <v>1484</v>
      </c>
      <c r="G350" s="27" t="s">
        <v>90</v>
      </c>
      <c r="H350" s="27" t="s">
        <v>1652</v>
      </c>
      <c r="I350" s="30">
        <v>9546560.1036686618</v>
      </c>
      <c r="J350" s="27" t="s">
        <v>108</v>
      </c>
      <c r="K350" s="30">
        <v>12410528.134769261</v>
      </c>
      <c r="L350" s="27" t="s">
        <v>1652</v>
      </c>
      <c r="M350" s="30">
        <v>9546560.1036686618</v>
      </c>
      <c r="N350" s="27" t="s">
        <v>108</v>
      </c>
      <c r="O350" s="30">
        <v>12410528.134769261</v>
      </c>
      <c r="P350" s="30">
        <v>9546560.1036686618</v>
      </c>
      <c r="Q350" s="30">
        <v>0</v>
      </c>
      <c r="R350" s="30">
        <v>0</v>
      </c>
      <c r="S350" s="31">
        <v>0</v>
      </c>
      <c r="T350" s="27" t="s">
        <v>17</v>
      </c>
      <c r="U350" s="27" t="s">
        <v>90</v>
      </c>
      <c r="V350" s="27" t="s">
        <v>1666</v>
      </c>
      <c r="W350" s="31">
        <v>0.1259144541655908</v>
      </c>
      <c r="X350" s="31">
        <v>1</v>
      </c>
      <c r="Y350" s="27" t="s">
        <v>90</v>
      </c>
      <c r="Z350" s="27" t="s">
        <v>90</v>
      </c>
      <c r="AA350" s="31" t="s">
        <v>90</v>
      </c>
      <c r="AB350" s="31" t="s">
        <v>90</v>
      </c>
      <c r="AC350" s="27" t="s">
        <v>90</v>
      </c>
    </row>
    <row r="351" spans="1:29">
      <c r="A351" s="27" t="s">
        <v>112</v>
      </c>
      <c r="B351" s="27" t="s">
        <v>43</v>
      </c>
      <c r="C351" s="27" t="s">
        <v>45</v>
      </c>
      <c r="D351" s="27" t="s">
        <v>468</v>
      </c>
      <c r="E351" s="27" t="s">
        <v>979</v>
      </c>
      <c r="F351" s="27" t="s">
        <v>1485</v>
      </c>
      <c r="G351" s="27" t="s">
        <v>90</v>
      </c>
      <c r="H351" s="27" t="s">
        <v>1652</v>
      </c>
      <c r="I351" s="30">
        <v>516846092.67611676</v>
      </c>
      <c r="J351" s="27" t="s">
        <v>108</v>
      </c>
      <c r="K351" s="30">
        <v>671899920.47895181</v>
      </c>
      <c r="L351" s="27" t="s">
        <v>1652</v>
      </c>
      <c r="M351" s="30">
        <v>516846092.67611676</v>
      </c>
      <c r="N351" s="27" t="s">
        <v>108</v>
      </c>
      <c r="O351" s="30">
        <v>671899920.47895181</v>
      </c>
      <c r="P351" s="30">
        <v>516846092.67611676</v>
      </c>
      <c r="Q351" s="30">
        <v>0</v>
      </c>
      <c r="R351" s="30">
        <v>0</v>
      </c>
      <c r="S351" s="31">
        <v>0</v>
      </c>
      <c r="T351" s="27" t="s">
        <v>17</v>
      </c>
      <c r="U351" s="27" t="s">
        <v>90</v>
      </c>
      <c r="V351" s="27" t="s">
        <v>1666</v>
      </c>
      <c r="W351" s="31">
        <v>0.1259144541655908</v>
      </c>
      <c r="X351" s="31">
        <v>1</v>
      </c>
      <c r="Y351" s="27" t="s">
        <v>90</v>
      </c>
      <c r="Z351" s="27" t="s">
        <v>90</v>
      </c>
      <c r="AA351" s="31" t="s">
        <v>90</v>
      </c>
      <c r="AB351" s="31" t="s">
        <v>90</v>
      </c>
      <c r="AC351" s="27" t="s">
        <v>90</v>
      </c>
    </row>
    <row r="352" spans="1:29">
      <c r="A352" s="27" t="s">
        <v>112</v>
      </c>
      <c r="B352" s="27" t="s">
        <v>43</v>
      </c>
      <c r="C352" s="27" t="s">
        <v>45</v>
      </c>
      <c r="D352" s="27" t="s">
        <v>469</v>
      </c>
      <c r="E352" s="27" t="s">
        <v>980</v>
      </c>
      <c r="F352" s="27" t="s">
        <v>1486</v>
      </c>
      <c r="G352" s="27" t="s">
        <v>90</v>
      </c>
      <c r="H352" s="27" t="s">
        <v>1652</v>
      </c>
      <c r="I352" s="30">
        <v>139041869.81968483</v>
      </c>
      <c r="J352" s="27" t="s">
        <v>108</v>
      </c>
      <c r="K352" s="30">
        <v>180754430.76559028</v>
      </c>
      <c r="L352" s="27" t="s">
        <v>1652</v>
      </c>
      <c r="M352" s="30">
        <v>139041869.81968483</v>
      </c>
      <c r="N352" s="27" t="s">
        <v>108</v>
      </c>
      <c r="O352" s="30">
        <v>180754430.76559028</v>
      </c>
      <c r="P352" s="30">
        <v>139041869.81968483</v>
      </c>
      <c r="Q352" s="30">
        <v>0</v>
      </c>
      <c r="R352" s="30">
        <v>0</v>
      </c>
      <c r="S352" s="31">
        <v>0</v>
      </c>
      <c r="T352" s="27" t="s">
        <v>17</v>
      </c>
      <c r="U352" s="27" t="s">
        <v>90</v>
      </c>
      <c r="V352" s="27" t="s">
        <v>1666</v>
      </c>
      <c r="W352" s="31">
        <v>0.1259144541655908</v>
      </c>
      <c r="X352" s="31">
        <v>1</v>
      </c>
      <c r="Y352" s="27" t="s">
        <v>90</v>
      </c>
      <c r="Z352" s="27" t="s">
        <v>90</v>
      </c>
      <c r="AA352" s="31" t="s">
        <v>90</v>
      </c>
      <c r="AB352" s="31" t="s">
        <v>90</v>
      </c>
      <c r="AC352" s="27" t="s">
        <v>90</v>
      </c>
    </row>
    <row r="353" spans="1:29">
      <c r="A353" s="27" t="s">
        <v>112</v>
      </c>
      <c r="B353" s="27" t="s">
        <v>43</v>
      </c>
      <c r="C353" s="27" t="s">
        <v>45</v>
      </c>
      <c r="D353" s="27" t="s">
        <v>470</v>
      </c>
      <c r="E353" s="27" t="s">
        <v>981</v>
      </c>
      <c r="F353" s="27" t="s">
        <v>1487</v>
      </c>
      <c r="G353" s="27" t="s">
        <v>90</v>
      </c>
      <c r="H353" s="27" t="s">
        <v>1652</v>
      </c>
      <c r="I353" s="30">
        <v>64380505.595794633</v>
      </c>
      <c r="J353" s="27" t="s">
        <v>108</v>
      </c>
      <c r="K353" s="30">
        <v>83694657.274533018</v>
      </c>
      <c r="L353" s="27" t="s">
        <v>1652</v>
      </c>
      <c r="M353" s="30">
        <v>64380505.595794633</v>
      </c>
      <c r="N353" s="27" t="s">
        <v>108</v>
      </c>
      <c r="O353" s="30">
        <v>83694657.274533018</v>
      </c>
      <c r="P353" s="30">
        <v>64380505.595794633</v>
      </c>
      <c r="Q353" s="30">
        <v>0</v>
      </c>
      <c r="R353" s="30">
        <v>0</v>
      </c>
      <c r="S353" s="31">
        <v>0</v>
      </c>
      <c r="T353" s="27" t="s">
        <v>17</v>
      </c>
      <c r="U353" s="27" t="s">
        <v>90</v>
      </c>
      <c r="V353" s="27" t="s">
        <v>1666</v>
      </c>
      <c r="W353" s="31">
        <v>0.1259144541655908</v>
      </c>
      <c r="X353" s="31">
        <v>1</v>
      </c>
      <c r="Y353" s="27" t="s">
        <v>90</v>
      </c>
      <c r="Z353" s="27" t="s">
        <v>90</v>
      </c>
      <c r="AA353" s="31" t="s">
        <v>90</v>
      </c>
      <c r="AB353" s="31" t="s">
        <v>90</v>
      </c>
      <c r="AC353" s="27" t="s">
        <v>90</v>
      </c>
    </row>
    <row r="354" spans="1:29">
      <c r="A354" s="27" t="s">
        <v>112</v>
      </c>
      <c r="B354" s="27" t="s">
        <v>43</v>
      </c>
      <c r="C354" s="27" t="s">
        <v>45</v>
      </c>
      <c r="D354" s="27" t="s">
        <v>471</v>
      </c>
      <c r="E354" s="27" t="s">
        <v>982</v>
      </c>
      <c r="F354" s="27" t="s">
        <v>1488</v>
      </c>
      <c r="G354" s="27" t="s">
        <v>90</v>
      </c>
      <c r="H354" s="27" t="s">
        <v>1652</v>
      </c>
      <c r="I354" s="30">
        <v>45248826.888186805</v>
      </c>
      <c r="J354" s="27" t="s">
        <v>108</v>
      </c>
      <c r="K354" s="30">
        <v>58823474.954642847</v>
      </c>
      <c r="L354" s="27" t="s">
        <v>1652</v>
      </c>
      <c r="M354" s="30">
        <v>45248826.888186805</v>
      </c>
      <c r="N354" s="27" t="s">
        <v>108</v>
      </c>
      <c r="O354" s="30">
        <v>58823474.954642847</v>
      </c>
      <c r="P354" s="30">
        <v>45248826.888186805</v>
      </c>
      <c r="Q354" s="30">
        <v>0</v>
      </c>
      <c r="R354" s="30">
        <v>0</v>
      </c>
      <c r="S354" s="31">
        <v>0</v>
      </c>
      <c r="T354" s="27" t="s">
        <v>17</v>
      </c>
      <c r="U354" s="27" t="s">
        <v>90</v>
      </c>
      <c r="V354" s="27" t="s">
        <v>1666</v>
      </c>
      <c r="W354" s="31">
        <v>0.1259144541655908</v>
      </c>
      <c r="X354" s="31">
        <v>1</v>
      </c>
      <c r="Y354" s="27" t="s">
        <v>90</v>
      </c>
      <c r="Z354" s="27" t="s">
        <v>90</v>
      </c>
      <c r="AA354" s="31" t="s">
        <v>90</v>
      </c>
      <c r="AB354" s="31" t="s">
        <v>90</v>
      </c>
      <c r="AC354" s="27" t="s">
        <v>90</v>
      </c>
    </row>
    <row r="355" spans="1:29">
      <c r="A355" s="27" t="s">
        <v>112</v>
      </c>
      <c r="B355" s="27" t="s">
        <v>43</v>
      </c>
      <c r="C355" s="27" t="s">
        <v>45</v>
      </c>
      <c r="D355" s="27" t="s">
        <v>472</v>
      </c>
      <c r="E355" s="27" t="s">
        <v>983</v>
      </c>
      <c r="F355" s="27" t="s">
        <v>1489</v>
      </c>
      <c r="G355" s="27" t="s">
        <v>90</v>
      </c>
      <c r="H355" s="27" t="s">
        <v>1652</v>
      </c>
      <c r="I355" s="30">
        <v>199559877.36916545</v>
      </c>
      <c r="J355" s="27" t="s">
        <v>108</v>
      </c>
      <c r="K355" s="30">
        <v>259427840.57991511</v>
      </c>
      <c r="L355" s="27" t="s">
        <v>1652</v>
      </c>
      <c r="M355" s="30">
        <v>199559877.36916545</v>
      </c>
      <c r="N355" s="27" t="s">
        <v>108</v>
      </c>
      <c r="O355" s="30">
        <v>259427840.57991511</v>
      </c>
      <c r="P355" s="30">
        <v>199559877.36916545</v>
      </c>
      <c r="Q355" s="30">
        <v>0</v>
      </c>
      <c r="R355" s="30">
        <v>0</v>
      </c>
      <c r="S355" s="31">
        <v>0</v>
      </c>
      <c r="T355" s="27" t="s">
        <v>17</v>
      </c>
      <c r="U355" s="27" t="s">
        <v>90</v>
      </c>
      <c r="V355" s="27" t="s">
        <v>1666</v>
      </c>
      <c r="W355" s="31">
        <v>0.1259144541655908</v>
      </c>
      <c r="X355" s="31">
        <v>1</v>
      </c>
      <c r="Y355" s="27" t="s">
        <v>90</v>
      </c>
      <c r="Z355" s="27" t="s">
        <v>90</v>
      </c>
      <c r="AA355" s="31" t="s">
        <v>90</v>
      </c>
      <c r="AB355" s="31" t="s">
        <v>90</v>
      </c>
      <c r="AC355" s="27" t="s">
        <v>90</v>
      </c>
    </row>
    <row r="356" spans="1:29">
      <c r="A356" s="27" t="s">
        <v>112</v>
      </c>
      <c r="B356" s="27" t="s">
        <v>43</v>
      </c>
      <c r="C356" s="27" t="s">
        <v>45</v>
      </c>
      <c r="D356" s="27" t="s">
        <v>473</v>
      </c>
      <c r="E356" s="27" t="s">
        <v>984</v>
      </c>
      <c r="F356" s="27" t="s">
        <v>1490</v>
      </c>
      <c r="G356" s="27" t="s">
        <v>90</v>
      </c>
      <c r="H356" s="27" t="s">
        <v>1652</v>
      </c>
      <c r="I356" s="30">
        <v>192075285.40508032</v>
      </c>
      <c r="J356" s="27" t="s">
        <v>108</v>
      </c>
      <c r="K356" s="30">
        <v>249697871.02660441</v>
      </c>
      <c r="L356" s="27" t="s">
        <v>1652</v>
      </c>
      <c r="M356" s="30">
        <v>192075285.40508032</v>
      </c>
      <c r="N356" s="27" t="s">
        <v>108</v>
      </c>
      <c r="O356" s="30">
        <v>249697871.02660441</v>
      </c>
      <c r="P356" s="30">
        <v>192075285.40508032</v>
      </c>
      <c r="Q356" s="30">
        <v>0</v>
      </c>
      <c r="R356" s="30">
        <v>0</v>
      </c>
      <c r="S356" s="31">
        <v>0</v>
      </c>
      <c r="T356" s="27" t="s">
        <v>17</v>
      </c>
      <c r="U356" s="27" t="s">
        <v>90</v>
      </c>
      <c r="V356" s="27" t="s">
        <v>1666</v>
      </c>
      <c r="W356" s="31">
        <v>0.1259144541655908</v>
      </c>
      <c r="X356" s="31">
        <v>1</v>
      </c>
      <c r="Y356" s="27" t="s">
        <v>90</v>
      </c>
      <c r="Z356" s="27" t="s">
        <v>90</v>
      </c>
      <c r="AA356" s="31" t="s">
        <v>90</v>
      </c>
      <c r="AB356" s="31" t="s">
        <v>90</v>
      </c>
      <c r="AC356" s="27" t="s">
        <v>90</v>
      </c>
    </row>
    <row r="357" spans="1:29">
      <c r="A357" s="27" t="s">
        <v>112</v>
      </c>
      <c r="B357" s="27" t="s">
        <v>43</v>
      </c>
      <c r="C357" s="27" t="s">
        <v>45</v>
      </c>
      <c r="D357" s="27" t="s">
        <v>474</v>
      </c>
      <c r="E357" s="27" t="s">
        <v>985</v>
      </c>
      <c r="F357" s="27" t="s">
        <v>1491</v>
      </c>
      <c r="G357" s="27" t="s">
        <v>90</v>
      </c>
      <c r="H357" s="27" t="s">
        <v>1652</v>
      </c>
      <c r="I357" s="30">
        <v>38853342.121288054</v>
      </c>
      <c r="J357" s="27" t="s">
        <v>108</v>
      </c>
      <c r="K357" s="30">
        <v>50509344.757674471</v>
      </c>
      <c r="L357" s="27" t="s">
        <v>1652</v>
      </c>
      <c r="M357" s="30">
        <v>38853342.121288054</v>
      </c>
      <c r="N357" s="27" t="s">
        <v>108</v>
      </c>
      <c r="O357" s="30">
        <v>50509344.757674471</v>
      </c>
      <c r="P357" s="30">
        <v>38853342.121288054</v>
      </c>
      <c r="Q357" s="30">
        <v>0</v>
      </c>
      <c r="R357" s="30">
        <v>0</v>
      </c>
      <c r="S357" s="31">
        <v>0</v>
      </c>
      <c r="T357" s="27" t="s">
        <v>17</v>
      </c>
      <c r="U357" s="27" t="s">
        <v>90</v>
      </c>
      <c r="V357" s="27" t="s">
        <v>1666</v>
      </c>
      <c r="W357" s="31">
        <v>0.1259144541655908</v>
      </c>
      <c r="X357" s="31">
        <v>1</v>
      </c>
      <c r="Y357" s="27" t="s">
        <v>90</v>
      </c>
      <c r="Z357" s="27" t="s">
        <v>90</v>
      </c>
      <c r="AA357" s="31" t="s">
        <v>90</v>
      </c>
      <c r="AB357" s="31" t="s">
        <v>90</v>
      </c>
      <c r="AC357" s="27" t="s">
        <v>90</v>
      </c>
    </row>
    <row r="358" spans="1:29">
      <c r="A358" s="27" t="s">
        <v>112</v>
      </c>
      <c r="B358" s="27" t="s">
        <v>43</v>
      </c>
      <c r="C358" s="27" t="s">
        <v>45</v>
      </c>
      <c r="D358" s="27" t="s">
        <v>475</v>
      </c>
      <c r="E358" s="27" t="s">
        <v>986</v>
      </c>
      <c r="F358" s="27" t="s">
        <v>1492</v>
      </c>
      <c r="G358" s="27" t="s">
        <v>90</v>
      </c>
      <c r="H358" s="27" t="s">
        <v>1652</v>
      </c>
      <c r="I358" s="30">
        <v>143227414.32121941</v>
      </c>
      <c r="J358" s="27" t="s">
        <v>108</v>
      </c>
      <c r="K358" s="30">
        <v>186195638.61758524</v>
      </c>
      <c r="L358" s="27" t="s">
        <v>1652</v>
      </c>
      <c r="M358" s="30">
        <v>143227414.32121941</v>
      </c>
      <c r="N358" s="27" t="s">
        <v>108</v>
      </c>
      <c r="O358" s="30">
        <v>186195638.61758524</v>
      </c>
      <c r="P358" s="30">
        <v>143227414.32121941</v>
      </c>
      <c r="Q358" s="30">
        <v>0</v>
      </c>
      <c r="R358" s="30">
        <v>0</v>
      </c>
      <c r="S358" s="31">
        <v>0</v>
      </c>
      <c r="T358" s="27" t="s">
        <v>17</v>
      </c>
      <c r="U358" s="27" t="s">
        <v>90</v>
      </c>
      <c r="V358" s="27" t="s">
        <v>1666</v>
      </c>
      <c r="W358" s="31">
        <v>0.1259144541655908</v>
      </c>
      <c r="X358" s="31">
        <v>1</v>
      </c>
      <c r="Y358" s="27" t="s">
        <v>90</v>
      </c>
      <c r="Z358" s="27" t="s">
        <v>90</v>
      </c>
      <c r="AA358" s="31" t="s">
        <v>90</v>
      </c>
      <c r="AB358" s="31" t="s">
        <v>90</v>
      </c>
      <c r="AC358" s="27" t="s">
        <v>90</v>
      </c>
    </row>
    <row r="359" spans="1:29">
      <c r="A359" s="27" t="s">
        <v>112</v>
      </c>
      <c r="B359" s="27" t="s">
        <v>43</v>
      </c>
      <c r="C359" s="27" t="s">
        <v>45</v>
      </c>
      <c r="D359" s="27" t="s">
        <v>476</v>
      </c>
      <c r="E359" s="27" t="s">
        <v>987</v>
      </c>
      <c r="F359" s="27" t="s">
        <v>1493</v>
      </c>
      <c r="G359" s="27" t="s">
        <v>90</v>
      </c>
      <c r="H359" s="27" t="s">
        <v>1652</v>
      </c>
      <c r="I359" s="30">
        <v>13685186315.173124</v>
      </c>
      <c r="J359" s="27" t="s">
        <v>108</v>
      </c>
      <c r="K359" s="30">
        <v>17790742209.725063</v>
      </c>
      <c r="L359" s="27" t="s">
        <v>1652</v>
      </c>
      <c r="M359" s="30">
        <v>13685186315.173124</v>
      </c>
      <c r="N359" s="27" t="s">
        <v>108</v>
      </c>
      <c r="O359" s="30">
        <v>17790742209.725063</v>
      </c>
      <c r="P359" s="30">
        <v>13685186315.173124</v>
      </c>
      <c r="Q359" s="30">
        <v>0</v>
      </c>
      <c r="R359" s="30">
        <v>0</v>
      </c>
      <c r="S359" s="31">
        <v>0</v>
      </c>
      <c r="T359" s="27" t="s">
        <v>17</v>
      </c>
      <c r="U359" s="27" t="s">
        <v>90</v>
      </c>
      <c r="V359" s="27" t="s">
        <v>1666</v>
      </c>
      <c r="W359" s="31">
        <v>0.1259144541655908</v>
      </c>
      <c r="X359" s="31">
        <v>1</v>
      </c>
      <c r="Y359" s="27" t="s">
        <v>90</v>
      </c>
      <c r="Z359" s="27" t="s">
        <v>90</v>
      </c>
      <c r="AA359" s="31" t="s">
        <v>90</v>
      </c>
      <c r="AB359" s="31" t="s">
        <v>90</v>
      </c>
      <c r="AC359" s="27" t="s">
        <v>90</v>
      </c>
    </row>
    <row r="360" spans="1:29">
      <c r="A360" s="27" t="s">
        <v>112</v>
      </c>
      <c r="B360" s="27" t="s">
        <v>43</v>
      </c>
      <c r="C360" s="27" t="s">
        <v>45</v>
      </c>
      <c r="D360" s="27" t="s">
        <v>477</v>
      </c>
      <c r="E360" s="27" t="s">
        <v>988</v>
      </c>
      <c r="F360" s="27" t="s">
        <v>1494</v>
      </c>
      <c r="G360" s="27" t="s">
        <v>90</v>
      </c>
      <c r="H360" s="27" t="s">
        <v>1652</v>
      </c>
      <c r="I360" s="30">
        <v>215513520.04251882</v>
      </c>
      <c r="J360" s="27" t="s">
        <v>108</v>
      </c>
      <c r="K360" s="30">
        <v>280167576.05527449</v>
      </c>
      <c r="L360" s="27" t="s">
        <v>1652</v>
      </c>
      <c r="M360" s="30">
        <v>215513520.04251882</v>
      </c>
      <c r="N360" s="27" t="s">
        <v>108</v>
      </c>
      <c r="O360" s="30">
        <v>280167576.05527449</v>
      </c>
      <c r="P360" s="30">
        <v>215513520.04251882</v>
      </c>
      <c r="Q360" s="30">
        <v>0</v>
      </c>
      <c r="R360" s="30">
        <v>0</v>
      </c>
      <c r="S360" s="31">
        <v>0</v>
      </c>
      <c r="T360" s="27" t="s">
        <v>17</v>
      </c>
      <c r="U360" s="27" t="s">
        <v>90</v>
      </c>
      <c r="V360" s="27" t="s">
        <v>1666</v>
      </c>
      <c r="W360" s="31">
        <v>0.1259144541655908</v>
      </c>
      <c r="X360" s="31">
        <v>1</v>
      </c>
      <c r="Y360" s="27" t="s">
        <v>90</v>
      </c>
      <c r="Z360" s="27" t="s">
        <v>90</v>
      </c>
      <c r="AA360" s="31" t="s">
        <v>90</v>
      </c>
      <c r="AB360" s="31" t="s">
        <v>90</v>
      </c>
      <c r="AC360" s="27" t="s">
        <v>90</v>
      </c>
    </row>
    <row r="361" spans="1:29">
      <c r="A361" s="27" t="s">
        <v>112</v>
      </c>
      <c r="B361" s="27" t="s">
        <v>43</v>
      </c>
      <c r="C361" s="27" t="s">
        <v>45</v>
      </c>
      <c r="D361" s="27" t="s">
        <v>478</v>
      </c>
      <c r="E361" s="27" t="s">
        <v>989</v>
      </c>
      <c r="F361" s="27" t="s">
        <v>1495</v>
      </c>
      <c r="G361" s="27" t="s">
        <v>90</v>
      </c>
      <c r="H361" s="27" t="s">
        <v>1652</v>
      </c>
      <c r="I361" s="30">
        <v>99584729.957348108</v>
      </c>
      <c r="J361" s="27" t="s">
        <v>108</v>
      </c>
      <c r="K361" s="30">
        <v>129460148.94455254</v>
      </c>
      <c r="L361" s="27" t="s">
        <v>1652</v>
      </c>
      <c r="M361" s="30">
        <v>99584729.957348108</v>
      </c>
      <c r="N361" s="27" t="s">
        <v>108</v>
      </c>
      <c r="O361" s="30">
        <v>129460148.94455254</v>
      </c>
      <c r="P361" s="30">
        <v>99584729.957348108</v>
      </c>
      <c r="Q361" s="30">
        <v>0</v>
      </c>
      <c r="R361" s="30">
        <v>0</v>
      </c>
      <c r="S361" s="31">
        <v>0</v>
      </c>
      <c r="T361" s="27" t="s">
        <v>17</v>
      </c>
      <c r="U361" s="27" t="s">
        <v>90</v>
      </c>
      <c r="V361" s="27" t="s">
        <v>1666</v>
      </c>
      <c r="W361" s="31">
        <v>0.1259144541655908</v>
      </c>
      <c r="X361" s="31">
        <v>1</v>
      </c>
      <c r="Y361" s="27" t="s">
        <v>90</v>
      </c>
      <c r="Z361" s="27" t="s">
        <v>90</v>
      </c>
      <c r="AA361" s="31" t="s">
        <v>90</v>
      </c>
      <c r="AB361" s="31" t="s">
        <v>90</v>
      </c>
      <c r="AC361" s="27" t="s">
        <v>90</v>
      </c>
    </row>
    <row r="362" spans="1:29">
      <c r="A362" s="27" t="s">
        <v>112</v>
      </c>
      <c r="B362" s="27" t="s">
        <v>43</v>
      </c>
      <c r="C362" s="27" t="s">
        <v>45</v>
      </c>
      <c r="D362" s="27" t="s">
        <v>479</v>
      </c>
      <c r="E362" s="27" t="s">
        <v>990</v>
      </c>
      <c r="F362" s="27" t="s">
        <v>1496</v>
      </c>
      <c r="G362" s="27" t="s">
        <v>90</v>
      </c>
      <c r="H362" s="27" t="s">
        <v>1652</v>
      </c>
      <c r="I362" s="30">
        <v>111914587.9445931</v>
      </c>
      <c r="J362" s="27" t="s">
        <v>108</v>
      </c>
      <c r="K362" s="30">
        <v>145488964.32797104</v>
      </c>
      <c r="L362" s="27" t="s">
        <v>1652</v>
      </c>
      <c r="M362" s="30">
        <v>111914587.9445931</v>
      </c>
      <c r="N362" s="27" t="s">
        <v>108</v>
      </c>
      <c r="O362" s="30">
        <v>145488964.32797104</v>
      </c>
      <c r="P362" s="30">
        <v>111914587.9445931</v>
      </c>
      <c r="Q362" s="30">
        <v>0</v>
      </c>
      <c r="R362" s="30">
        <v>0</v>
      </c>
      <c r="S362" s="31">
        <v>0</v>
      </c>
      <c r="T362" s="27" t="s">
        <v>17</v>
      </c>
      <c r="U362" s="27" t="s">
        <v>90</v>
      </c>
      <c r="V362" s="27" t="s">
        <v>1666</v>
      </c>
      <c r="W362" s="31">
        <v>0.1259144541655908</v>
      </c>
      <c r="X362" s="31">
        <v>1</v>
      </c>
      <c r="Y362" s="27" t="s">
        <v>90</v>
      </c>
      <c r="Z362" s="27" t="s">
        <v>90</v>
      </c>
      <c r="AA362" s="31" t="s">
        <v>90</v>
      </c>
      <c r="AB362" s="31" t="s">
        <v>90</v>
      </c>
      <c r="AC362" s="27" t="s">
        <v>90</v>
      </c>
    </row>
    <row r="363" spans="1:29">
      <c r="A363" s="27" t="s">
        <v>112</v>
      </c>
      <c r="B363" s="27" t="s">
        <v>43</v>
      </c>
      <c r="C363" s="27" t="s">
        <v>45</v>
      </c>
      <c r="D363" s="27" t="s">
        <v>480</v>
      </c>
      <c r="E363" s="27" t="s">
        <v>991</v>
      </c>
      <c r="F363" s="27" t="s">
        <v>1497</v>
      </c>
      <c r="G363" s="27" t="s">
        <v>90</v>
      </c>
      <c r="H363" s="27" t="s">
        <v>1652</v>
      </c>
      <c r="I363" s="30">
        <v>58621593.980522722</v>
      </c>
      <c r="J363" s="27" t="s">
        <v>108</v>
      </c>
      <c r="K363" s="30">
        <v>76208072.174679548</v>
      </c>
      <c r="L363" s="27" t="s">
        <v>1652</v>
      </c>
      <c r="M363" s="30">
        <v>58621593.980522722</v>
      </c>
      <c r="N363" s="27" t="s">
        <v>108</v>
      </c>
      <c r="O363" s="30">
        <v>76208072.174679548</v>
      </c>
      <c r="P363" s="30">
        <v>58621593.980522722</v>
      </c>
      <c r="Q363" s="30">
        <v>0</v>
      </c>
      <c r="R363" s="30">
        <v>0</v>
      </c>
      <c r="S363" s="31">
        <v>0</v>
      </c>
      <c r="T363" s="27" t="s">
        <v>17</v>
      </c>
      <c r="U363" s="27" t="s">
        <v>90</v>
      </c>
      <c r="V363" s="27" t="s">
        <v>1666</v>
      </c>
      <c r="W363" s="31">
        <v>0.1259144541655908</v>
      </c>
      <c r="X363" s="31">
        <v>1</v>
      </c>
      <c r="Y363" s="27" t="s">
        <v>90</v>
      </c>
      <c r="Z363" s="27" t="s">
        <v>90</v>
      </c>
      <c r="AA363" s="31" t="s">
        <v>90</v>
      </c>
      <c r="AB363" s="31" t="s">
        <v>90</v>
      </c>
      <c r="AC363" s="27" t="s">
        <v>90</v>
      </c>
    </row>
    <row r="364" spans="1:29">
      <c r="A364" s="27" t="s">
        <v>112</v>
      </c>
      <c r="B364" s="27" t="s">
        <v>43</v>
      </c>
      <c r="C364" s="27" t="s">
        <v>45</v>
      </c>
      <c r="D364" s="27" t="s">
        <v>481</v>
      </c>
      <c r="E364" s="27" t="s">
        <v>992</v>
      </c>
      <c r="F364" s="27" t="s">
        <v>1498</v>
      </c>
      <c r="G364" s="27" t="s">
        <v>90</v>
      </c>
      <c r="H364" s="27" t="s">
        <v>1652</v>
      </c>
      <c r="I364" s="30">
        <v>104630389.00743857</v>
      </c>
      <c r="J364" s="27" t="s">
        <v>108</v>
      </c>
      <c r="K364" s="30">
        <v>136019505.70967016</v>
      </c>
      <c r="L364" s="27" t="s">
        <v>1652</v>
      </c>
      <c r="M364" s="30">
        <v>104630389.00743857</v>
      </c>
      <c r="N364" s="27" t="s">
        <v>108</v>
      </c>
      <c r="O364" s="30">
        <v>136019505.70967016</v>
      </c>
      <c r="P364" s="30">
        <v>104630389.00743857</v>
      </c>
      <c r="Q364" s="30">
        <v>0</v>
      </c>
      <c r="R364" s="30">
        <v>0</v>
      </c>
      <c r="S364" s="31">
        <v>0</v>
      </c>
      <c r="T364" s="27" t="s">
        <v>17</v>
      </c>
      <c r="U364" s="27" t="s">
        <v>90</v>
      </c>
      <c r="V364" s="27" t="s">
        <v>1666</v>
      </c>
      <c r="W364" s="31">
        <v>0.1259144541655908</v>
      </c>
      <c r="X364" s="31">
        <v>1</v>
      </c>
      <c r="Y364" s="27" t="s">
        <v>90</v>
      </c>
      <c r="Z364" s="27" t="s">
        <v>90</v>
      </c>
      <c r="AA364" s="31" t="s">
        <v>90</v>
      </c>
      <c r="AB364" s="31" t="s">
        <v>90</v>
      </c>
      <c r="AC364" s="27" t="s">
        <v>90</v>
      </c>
    </row>
    <row r="365" spans="1:29">
      <c r="A365" s="27" t="s">
        <v>112</v>
      </c>
      <c r="B365" s="27" t="s">
        <v>43</v>
      </c>
      <c r="C365" s="27" t="s">
        <v>45</v>
      </c>
      <c r="D365" s="27" t="s">
        <v>482</v>
      </c>
      <c r="E365" s="27" t="s">
        <v>993</v>
      </c>
      <c r="F365" s="27" t="s">
        <v>1499</v>
      </c>
      <c r="G365" s="27" t="s">
        <v>90</v>
      </c>
      <c r="H365" s="27" t="s">
        <v>1652</v>
      </c>
      <c r="I365" s="30">
        <v>154670915.9570846</v>
      </c>
      <c r="J365" s="27" t="s">
        <v>108</v>
      </c>
      <c r="K365" s="30">
        <v>201072190.74420998</v>
      </c>
      <c r="L365" s="27" t="s">
        <v>1652</v>
      </c>
      <c r="M365" s="30">
        <v>154670915.9570846</v>
      </c>
      <c r="N365" s="27" t="s">
        <v>108</v>
      </c>
      <c r="O365" s="30">
        <v>201072190.74420998</v>
      </c>
      <c r="P365" s="30">
        <v>154670915.9570846</v>
      </c>
      <c r="Q365" s="30">
        <v>0</v>
      </c>
      <c r="R365" s="30">
        <v>0</v>
      </c>
      <c r="S365" s="31">
        <v>0</v>
      </c>
      <c r="T365" s="27" t="s">
        <v>17</v>
      </c>
      <c r="U365" s="27" t="s">
        <v>90</v>
      </c>
      <c r="V365" s="27" t="s">
        <v>1666</v>
      </c>
      <c r="W365" s="31">
        <v>0.1259144541655908</v>
      </c>
      <c r="X365" s="31">
        <v>1</v>
      </c>
      <c r="Y365" s="27" t="s">
        <v>90</v>
      </c>
      <c r="Z365" s="27" t="s">
        <v>90</v>
      </c>
      <c r="AA365" s="31" t="s">
        <v>90</v>
      </c>
      <c r="AB365" s="31" t="s">
        <v>90</v>
      </c>
      <c r="AC365" s="27" t="s">
        <v>90</v>
      </c>
    </row>
    <row r="366" spans="1:29">
      <c r="A366" s="27" t="s">
        <v>112</v>
      </c>
      <c r="B366" s="27" t="s">
        <v>43</v>
      </c>
      <c r="C366" s="27" t="s">
        <v>45</v>
      </c>
      <c r="D366" s="27" t="s">
        <v>483</v>
      </c>
      <c r="E366" s="27" t="s">
        <v>994</v>
      </c>
      <c r="F366" s="27" t="s">
        <v>1500</v>
      </c>
      <c r="G366" s="27" t="s">
        <v>90</v>
      </c>
      <c r="H366" s="27" t="s">
        <v>1652</v>
      </c>
      <c r="I366" s="30">
        <v>702208321.93525577</v>
      </c>
      <c r="J366" s="27" t="s">
        <v>108</v>
      </c>
      <c r="K366" s="30">
        <v>912870818.51583254</v>
      </c>
      <c r="L366" s="27" t="s">
        <v>1652</v>
      </c>
      <c r="M366" s="30">
        <v>702208321.93525577</v>
      </c>
      <c r="N366" s="27" t="s">
        <v>108</v>
      </c>
      <c r="O366" s="30">
        <v>912870818.51583254</v>
      </c>
      <c r="P366" s="30">
        <v>702208321.93525577</v>
      </c>
      <c r="Q366" s="30">
        <v>0</v>
      </c>
      <c r="R366" s="30">
        <v>0</v>
      </c>
      <c r="S366" s="31">
        <v>0</v>
      </c>
      <c r="T366" s="27" t="s">
        <v>17</v>
      </c>
      <c r="U366" s="27" t="s">
        <v>90</v>
      </c>
      <c r="V366" s="27" t="s">
        <v>1666</v>
      </c>
      <c r="W366" s="31">
        <v>0.1259144541655908</v>
      </c>
      <c r="X366" s="31">
        <v>1</v>
      </c>
      <c r="Y366" s="27" t="s">
        <v>90</v>
      </c>
      <c r="Z366" s="27" t="s">
        <v>90</v>
      </c>
      <c r="AA366" s="31" t="s">
        <v>90</v>
      </c>
      <c r="AB366" s="31" t="s">
        <v>90</v>
      </c>
      <c r="AC366" s="27" t="s">
        <v>90</v>
      </c>
    </row>
    <row r="367" spans="1:29">
      <c r="A367" s="27" t="s">
        <v>112</v>
      </c>
      <c r="B367" s="27" t="s">
        <v>43</v>
      </c>
      <c r="C367" s="27" t="s">
        <v>45</v>
      </c>
      <c r="D367" s="27" t="s">
        <v>484</v>
      </c>
      <c r="E367" s="27" t="s">
        <v>995</v>
      </c>
      <c r="F367" s="27" t="s">
        <v>1501</v>
      </c>
      <c r="G367" s="27" t="s">
        <v>90</v>
      </c>
      <c r="H367" s="27" t="s">
        <v>1652</v>
      </c>
      <c r="I367" s="30">
        <v>77581677.278578535</v>
      </c>
      <c r="J367" s="27" t="s">
        <v>108</v>
      </c>
      <c r="K367" s="30">
        <v>100856180.46215211</v>
      </c>
      <c r="L367" s="27" t="s">
        <v>1652</v>
      </c>
      <c r="M367" s="30">
        <v>77581677.278578535</v>
      </c>
      <c r="N367" s="27" t="s">
        <v>108</v>
      </c>
      <c r="O367" s="30">
        <v>100856180.46215211</v>
      </c>
      <c r="P367" s="30">
        <v>77581677.278578535</v>
      </c>
      <c r="Q367" s="30">
        <v>0</v>
      </c>
      <c r="R367" s="30">
        <v>0</v>
      </c>
      <c r="S367" s="31">
        <v>0</v>
      </c>
      <c r="T367" s="27" t="s">
        <v>17</v>
      </c>
      <c r="U367" s="27" t="s">
        <v>90</v>
      </c>
      <c r="V367" s="27" t="s">
        <v>1666</v>
      </c>
      <c r="W367" s="31">
        <v>0.1259144541655908</v>
      </c>
      <c r="X367" s="31">
        <v>1</v>
      </c>
      <c r="Y367" s="27" t="s">
        <v>90</v>
      </c>
      <c r="Z367" s="27" t="s">
        <v>90</v>
      </c>
      <c r="AA367" s="31" t="s">
        <v>90</v>
      </c>
      <c r="AB367" s="31" t="s">
        <v>90</v>
      </c>
      <c r="AC367" s="27" t="s">
        <v>90</v>
      </c>
    </row>
    <row r="368" spans="1:29">
      <c r="A368" s="27" t="s">
        <v>112</v>
      </c>
      <c r="B368" s="27" t="s">
        <v>43</v>
      </c>
      <c r="C368" s="27" t="s">
        <v>45</v>
      </c>
      <c r="D368" s="27" t="s">
        <v>485</v>
      </c>
      <c r="E368" s="27" t="s">
        <v>996</v>
      </c>
      <c r="F368" s="27" t="s">
        <v>1502</v>
      </c>
      <c r="G368" s="27" t="s">
        <v>90</v>
      </c>
      <c r="H368" s="27" t="s">
        <v>1652</v>
      </c>
      <c r="I368" s="30">
        <v>104598892.61227746</v>
      </c>
      <c r="J368" s="27" t="s">
        <v>108</v>
      </c>
      <c r="K368" s="30">
        <v>135978560.39596072</v>
      </c>
      <c r="L368" s="27" t="s">
        <v>1652</v>
      </c>
      <c r="M368" s="30">
        <v>104598892.61227746</v>
      </c>
      <c r="N368" s="27" t="s">
        <v>108</v>
      </c>
      <c r="O368" s="30">
        <v>135978560.39596072</v>
      </c>
      <c r="P368" s="30">
        <v>104598892.61227746</v>
      </c>
      <c r="Q368" s="30">
        <v>0</v>
      </c>
      <c r="R368" s="30">
        <v>0</v>
      </c>
      <c r="S368" s="31">
        <v>0</v>
      </c>
      <c r="T368" s="27" t="s">
        <v>17</v>
      </c>
      <c r="U368" s="27" t="s">
        <v>90</v>
      </c>
      <c r="V368" s="27" t="s">
        <v>1666</v>
      </c>
      <c r="W368" s="31">
        <v>0.1259144541655908</v>
      </c>
      <c r="X368" s="31">
        <v>1</v>
      </c>
      <c r="Y368" s="27" t="s">
        <v>90</v>
      </c>
      <c r="Z368" s="27" t="s">
        <v>90</v>
      </c>
      <c r="AA368" s="31" t="s">
        <v>90</v>
      </c>
      <c r="AB368" s="31" t="s">
        <v>90</v>
      </c>
      <c r="AC368" s="27" t="s">
        <v>90</v>
      </c>
    </row>
    <row r="369" spans="1:29">
      <c r="A369" s="27" t="s">
        <v>112</v>
      </c>
      <c r="B369" s="27" t="s">
        <v>43</v>
      </c>
      <c r="C369" s="27" t="s">
        <v>45</v>
      </c>
      <c r="D369" s="27" t="s">
        <v>486</v>
      </c>
      <c r="E369" s="27" t="s">
        <v>997</v>
      </c>
      <c r="F369" s="27" t="s">
        <v>1503</v>
      </c>
      <c r="G369" s="27" t="s">
        <v>90</v>
      </c>
      <c r="H369" s="27" t="s">
        <v>1652</v>
      </c>
      <c r="I369" s="30">
        <v>76359461.105219334</v>
      </c>
      <c r="J369" s="27" t="s">
        <v>108</v>
      </c>
      <c r="K369" s="30">
        <v>99267299.436785132</v>
      </c>
      <c r="L369" s="27" t="s">
        <v>1652</v>
      </c>
      <c r="M369" s="30">
        <v>76359461.105219334</v>
      </c>
      <c r="N369" s="27" t="s">
        <v>108</v>
      </c>
      <c r="O369" s="30">
        <v>99267299.436785132</v>
      </c>
      <c r="P369" s="30">
        <v>76359461.105219334</v>
      </c>
      <c r="Q369" s="30">
        <v>0</v>
      </c>
      <c r="R369" s="30">
        <v>0</v>
      </c>
      <c r="S369" s="31">
        <v>0</v>
      </c>
      <c r="T369" s="27" t="s">
        <v>17</v>
      </c>
      <c r="U369" s="27" t="s">
        <v>90</v>
      </c>
      <c r="V369" s="27" t="s">
        <v>1666</v>
      </c>
      <c r="W369" s="31">
        <v>0.1259144541655908</v>
      </c>
      <c r="X369" s="31">
        <v>1</v>
      </c>
      <c r="Y369" s="27" t="s">
        <v>90</v>
      </c>
      <c r="Z369" s="27" t="s">
        <v>90</v>
      </c>
      <c r="AA369" s="31" t="s">
        <v>90</v>
      </c>
      <c r="AB369" s="31" t="s">
        <v>90</v>
      </c>
      <c r="AC369" s="27" t="s">
        <v>90</v>
      </c>
    </row>
    <row r="370" spans="1:29">
      <c r="A370" s="27" t="s">
        <v>112</v>
      </c>
      <c r="B370" s="27" t="s">
        <v>43</v>
      </c>
      <c r="C370" s="27" t="s">
        <v>45</v>
      </c>
      <c r="D370" s="27" t="s">
        <v>487</v>
      </c>
      <c r="E370" s="27" t="s">
        <v>998</v>
      </c>
      <c r="F370" s="27" t="s">
        <v>1504</v>
      </c>
      <c r="G370" s="27" t="s">
        <v>90</v>
      </c>
      <c r="H370" s="27" t="s">
        <v>1652</v>
      </c>
      <c r="I370" s="30">
        <v>77223003.548109218</v>
      </c>
      <c r="J370" s="27" t="s">
        <v>108</v>
      </c>
      <c r="K370" s="30">
        <v>100389904.61254197</v>
      </c>
      <c r="L370" s="27" t="s">
        <v>1652</v>
      </c>
      <c r="M370" s="30">
        <v>77223003.548109218</v>
      </c>
      <c r="N370" s="27" t="s">
        <v>108</v>
      </c>
      <c r="O370" s="30">
        <v>100389904.61254197</v>
      </c>
      <c r="P370" s="30">
        <v>77223003.548109218</v>
      </c>
      <c r="Q370" s="30">
        <v>0</v>
      </c>
      <c r="R370" s="30">
        <v>0</v>
      </c>
      <c r="S370" s="31">
        <v>0</v>
      </c>
      <c r="T370" s="27" t="s">
        <v>17</v>
      </c>
      <c r="U370" s="27" t="s">
        <v>90</v>
      </c>
      <c r="V370" s="27" t="s">
        <v>1666</v>
      </c>
      <c r="W370" s="31">
        <v>0.1259144541655908</v>
      </c>
      <c r="X370" s="31">
        <v>1</v>
      </c>
      <c r="Y370" s="27" t="s">
        <v>90</v>
      </c>
      <c r="Z370" s="27" t="s">
        <v>90</v>
      </c>
      <c r="AA370" s="31" t="s">
        <v>90</v>
      </c>
      <c r="AB370" s="31" t="s">
        <v>90</v>
      </c>
      <c r="AC370" s="27" t="s">
        <v>90</v>
      </c>
    </row>
    <row r="371" spans="1:29">
      <c r="A371" s="27" t="s">
        <v>112</v>
      </c>
      <c r="B371" s="27" t="s">
        <v>43</v>
      </c>
      <c r="C371" s="27" t="s">
        <v>45</v>
      </c>
      <c r="D371" s="27" t="s">
        <v>488</v>
      </c>
      <c r="E371" s="27" t="s">
        <v>999</v>
      </c>
      <c r="F371" s="27" t="s">
        <v>1505</v>
      </c>
      <c r="G371" s="27" t="s">
        <v>90</v>
      </c>
      <c r="H371" s="27" t="s">
        <v>1652</v>
      </c>
      <c r="I371" s="30">
        <v>37051710.873822607</v>
      </c>
      <c r="J371" s="27" t="s">
        <v>108</v>
      </c>
      <c r="K371" s="30">
        <v>48167224.135969386</v>
      </c>
      <c r="L371" s="27" t="s">
        <v>1652</v>
      </c>
      <c r="M371" s="30">
        <v>37051710.873822607</v>
      </c>
      <c r="N371" s="27" t="s">
        <v>108</v>
      </c>
      <c r="O371" s="30">
        <v>48167224.135969386</v>
      </c>
      <c r="P371" s="30">
        <v>37051710.873822607</v>
      </c>
      <c r="Q371" s="30">
        <v>0</v>
      </c>
      <c r="R371" s="30">
        <v>0</v>
      </c>
      <c r="S371" s="31">
        <v>0</v>
      </c>
      <c r="T371" s="27" t="s">
        <v>17</v>
      </c>
      <c r="U371" s="27" t="s">
        <v>90</v>
      </c>
      <c r="V371" s="27" t="s">
        <v>1666</v>
      </c>
      <c r="W371" s="31">
        <v>0.1259144541655908</v>
      </c>
      <c r="X371" s="31">
        <v>1</v>
      </c>
      <c r="Y371" s="27" t="s">
        <v>90</v>
      </c>
      <c r="Z371" s="27" t="s">
        <v>90</v>
      </c>
      <c r="AA371" s="31" t="s">
        <v>90</v>
      </c>
      <c r="AB371" s="31" t="s">
        <v>90</v>
      </c>
      <c r="AC371" s="27" t="s">
        <v>90</v>
      </c>
    </row>
    <row r="372" spans="1:29">
      <c r="A372" s="27" t="s">
        <v>112</v>
      </c>
      <c r="B372" s="27" t="s">
        <v>43</v>
      </c>
      <c r="C372" s="27" t="s">
        <v>45</v>
      </c>
      <c r="D372" s="27" t="s">
        <v>489</v>
      </c>
      <c r="E372" s="27" t="s">
        <v>1000</v>
      </c>
      <c r="F372" s="27" t="s">
        <v>1506</v>
      </c>
      <c r="G372" s="27" t="s">
        <v>90</v>
      </c>
      <c r="H372" s="27" t="s">
        <v>1652</v>
      </c>
      <c r="I372" s="30">
        <v>178519437.57599828</v>
      </c>
      <c r="J372" s="27" t="s">
        <v>108</v>
      </c>
      <c r="K372" s="30">
        <v>232075268.84879777</v>
      </c>
      <c r="L372" s="27" t="s">
        <v>1652</v>
      </c>
      <c r="M372" s="30">
        <v>178519437.57599828</v>
      </c>
      <c r="N372" s="27" t="s">
        <v>108</v>
      </c>
      <c r="O372" s="30">
        <v>232075268.84879777</v>
      </c>
      <c r="P372" s="30">
        <v>178519437.57599828</v>
      </c>
      <c r="Q372" s="30">
        <v>0</v>
      </c>
      <c r="R372" s="30">
        <v>0</v>
      </c>
      <c r="S372" s="31">
        <v>0</v>
      </c>
      <c r="T372" s="27" t="s">
        <v>17</v>
      </c>
      <c r="U372" s="27" t="s">
        <v>90</v>
      </c>
      <c r="V372" s="27" t="s">
        <v>1666</v>
      </c>
      <c r="W372" s="31">
        <v>0.1259144541655908</v>
      </c>
      <c r="X372" s="31">
        <v>1</v>
      </c>
      <c r="Y372" s="27" t="s">
        <v>90</v>
      </c>
      <c r="Z372" s="27" t="s">
        <v>90</v>
      </c>
      <c r="AA372" s="31" t="s">
        <v>90</v>
      </c>
      <c r="AB372" s="31" t="s">
        <v>90</v>
      </c>
      <c r="AC372" s="27" t="s">
        <v>90</v>
      </c>
    </row>
    <row r="373" spans="1:29">
      <c r="A373" s="27" t="s">
        <v>112</v>
      </c>
      <c r="B373" s="27" t="s">
        <v>43</v>
      </c>
      <c r="C373" s="27" t="s">
        <v>45</v>
      </c>
      <c r="D373" s="27" t="s">
        <v>490</v>
      </c>
      <c r="E373" s="27" t="s">
        <v>1001</v>
      </c>
      <c r="F373" s="27" t="s">
        <v>1507</v>
      </c>
      <c r="G373" s="27" t="s">
        <v>90</v>
      </c>
      <c r="H373" s="27" t="s">
        <v>1652</v>
      </c>
      <c r="I373" s="30">
        <v>59546700.449146964</v>
      </c>
      <c r="J373" s="27" t="s">
        <v>108</v>
      </c>
      <c r="K373" s="30">
        <v>77410710.583891064</v>
      </c>
      <c r="L373" s="27" t="s">
        <v>1652</v>
      </c>
      <c r="M373" s="30">
        <v>59546700.449146964</v>
      </c>
      <c r="N373" s="27" t="s">
        <v>108</v>
      </c>
      <c r="O373" s="30">
        <v>77410710.583891064</v>
      </c>
      <c r="P373" s="30">
        <v>59546700.449146964</v>
      </c>
      <c r="Q373" s="30">
        <v>0</v>
      </c>
      <c r="R373" s="30">
        <v>0</v>
      </c>
      <c r="S373" s="31">
        <v>0</v>
      </c>
      <c r="T373" s="27" t="s">
        <v>17</v>
      </c>
      <c r="U373" s="27" t="s">
        <v>90</v>
      </c>
      <c r="V373" s="27" t="s">
        <v>1666</v>
      </c>
      <c r="W373" s="31">
        <v>0.1259144541655908</v>
      </c>
      <c r="X373" s="31">
        <v>1</v>
      </c>
      <c r="Y373" s="27" t="s">
        <v>90</v>
      </c>
      <c r="Z373" s="27" t="s">
        <v>90</v>
      </c>
      <c r="AA373" s="31" t="s">
        <v>90</v>
      </c>
      <c r="AB373" s="31" t="s">
        <v>90</v>
      </c>
      <c r="AC373" s="27" t="s">
        <v>90</v>
      </c>
    </row>
    <row r="374" spans="1:29">
      <c r="A374" s="27" t="s">
        <v>112</v>
      </c>
      <c r="B374" s="27" t="s">
        <v>43</v>
      </c>
      <c r="C374" s="27" t="s">
        <v>45</v>
      </c>
      <c r="D374" s="27" t="s">
        <v>491</v>
      </c>
      <c r="E374" s="27" t="s">
        <v>1002</v>
      </c>
      <c r="F374" s="27" t="s">
        <v>1508</v>
      </c>
      <c r="G374" s="27" t="s">
        <v>90</v>
      </c>
      <c r="H374" s="27" t="s">
        <v>1652</v>
      </c>
      <c r="I374" s="30">
        <v>756471706.10931981</v>
      </c>
      <c r="J374" s="27" t="s">
        <v>108</v>
      </c>
      <c r="K374" s="30">
        <v>983413217.94211578</v>
      </c>
      <c r="L374" s="27" t="s">
        <v>1652</v>
      </c>
      <c r="M374" s="30">
        <v>756471706.10931981</v>
      </c>
      <c r="N374" s="27" t="s">
        <v>108</v>
      </c>
      <c r="O374" s="30">
        <v>983413217.94211578</v>
      </c>
      <c r="P374" s="30">
        <v>756471706.10931981</v>
      </c>
      <c r="Q374" s="30">
        <v>0</v>
      </c>
      <c r="R374" s="30">
        <v>0</v>
      </c>
      <c r="S374" s="31">
        <v>0</v>
      </c>
      <c r="T374" s="27" t="s">
        <v>17</v>
      </c>
      <c r="U374" s="27" t="s">
        <v>90</v>
      </c>
      <c r="V374" s="27" t="s">
        <v>1666</v>
      </c>
      <c r="W374" s="31">
        <v>0.1259144541655908</v>
      </c>
      <c r="X374" s="31">
        <v>1</v>
      </c>
      <c r="Y374" s="27" t="s">
        <v>90</v>
      </c>
      <c r="Z374" s="27" t="s">
        <v>90</v>
      </c>
      <c r="AA374" s="31" t="s">
        <v>90</v>
      </c>
      <c r="AB374" s="31" t="s">
        <v>90</v>
      </c>
      <c r="AC374" s="27" t="s">
        <v>90</v>
      </c>
    </row>
    <row r="375" spans="1:29">
      <c r="A375" s="27" t="s">
        <v>112</v>
      </c>
      <c r="B375" s="27" t="s">
        <v>43</v>
      </c>
      <c r="C375" s="27" t="s">
        <v>45</v>
      </c>
      <c r="D375" s="27" t="s">
        <v>492</v>
      </c>
      <c r="E375" s="27" t="s">
        <v>1003</v>
      </c>
      <c r="F375" s="27" t="s">
        <v>1509</v>
      </c>
      <c r="G375" s="27" t="s">
        <v>90</v>
      </c>
      <c r="H375" s="27" t="s">
        <v>1652</v>
      </c>
      <c r="I375" s="30">
        <v>780943111.60855317</v>
      </c>
      <c r="J375" s="27" t="s">
        <v>108</v>
      </c>
      <c r="K375" s="30">
        <v>1015226045.0911192</v>
      </c>
      <c r="L375" s="27" t="s">
        <v>1652</v>
      </c>
      <c r="M375" s="30">
        <v>780943111.60855317</v>
      </c>
      <c r="N375" s="27" t="s">
        <v>108</v>
      </c>
      <c r="O375" s="30">
        <v>1015226045.0911192</v>
      </c>
      <c r="P375" s="30">
        <v>780943111.60855317</v>
      </c>
      <c r="Q375" s="30">
        <v>0</v>
      </c>
      <c r="R375" s="30">
        <v>0</v>
      </c>
      <c r="S375" s="31">
        <v>0</v>
      </c>
      <c r="T375" s="27" t="s">
        <v>17</v>
      </c>
      <c r="U375" s="27" t="s">
        <v>90</v>
      </c>
      <c r="V375" s="27" t="s">
        <v>1666</v>
      </c>
      <c r="W375" s="31">
        <v>0.1259144541655908</v>
      </c>
      <c r="X375" s="31">
        <v>1</v>
      </c>
      <c r="Y375" s="27" t="s">
        <v>90</v>
      </c>
      <c r="Z375" s="27" t="s">
        <v>90</v>
      </c>
      <c r="AA375" s="31" t="s">
        <v>90</v>
      </c>
      <c r="AB375" s="31" t="s">
        <v>90</v>
      </c>
      <c r="AC375" s="27" t="s">
        <v>90</v>
      </c>
    </row>
    <row r="376" spans="1:29">
      <c r="A376" s="27" t="s">
        <v>112</v>
      </c>
      <c r="B376" s="27" t="s">
        <v>43</v>
      </c>
      <c r="C376" s="27" t="s">
        <v>45</v>
      </c>
      <c r="D376" s="27" t="s">
        <v>493</v>
      </c>
      <c r="E376" s="27" t="s">
        <v>1004</v>
      </c>
      <c r="F376" s="27" t="s">
        <v>1510</v>
      </c>
      <c r="G376" s="27" t="s">
        <v>90</v>
      </c>
      <c r="H376" s="27" t="s">
        <v>1652</v>
      </c>
      <c r="I376" s="30">
        <v>8714771.0377637744</v>
      </c>
      <c r="J376" s="27" t="s">
        <v>108</v>
      </c>
      <c r="K376" s="30">
        <v>11329202.349092906</v>
      </c>
      <c r="L376" s="27" t="s">
        <v>1652</v>
      </c>
      <c r="M376" s="30">
        <v>8714771.0377637744</v>
      </c>
      <c r="N376" s="27" t="s">
        <v>108</v>
      </c>
      <c r="O376" s="30">
        <v>11329202.349092906</v>
      </c>
      <c r="P376" s="30">
        <v>8714771.0377637744</v>
      </c>
      <c r="Q376" s="30">
        <v>0</v>
      </c>
      <c r="R376" s="30">
        <v>0</v>
      </c>
      <c r="S376" s="31">
        <v>0</v>
      </c>
      <c r="T376" s="27" t="s">
        <v>17</v>
      </c>
      <c r="U376" s="27" t="s">
        <v>90</v>
      </c>
      <c r="V376" s="27" t="s">
        <v>1666</v>
      </c>
      <c r="W376" s="31">
        <v>0.1259144541655908</v>
      </c>
      <c r="X376" s="31">
        <v>1</v>
      </c>
      <c r="Y376" s="27" t="s">
        <v>90</v>
      </c>
      <c r="Z376" s="27" t="s">
        <v>90</v>
      </c>
      <c r="AA376" s="31" t="s">
        <v>90</v>
      </c>
      <c r="AB376" s="31" t="s">
        <v>90</v>
      </c>
      <c r="AC376" s="27" t="s">
        <v>90</v>
      </c>
    </row>
    <row r="377" spans="1:29">
      <c r="A377" s="27" t="s">
        <v>112</v>
      </c>
      <c r="B377" s="27" t="s">
        <v>43</v>
      </c>
      <c r="C377" s="27" t="s">
        <v>45</v>
      </c>
      <c r="D377" s="27" t="s">
        <v>494</v>
      </c>
      <c r="E377" s="27" t="s">
        <v>1005</v>
      </c>
      <c r="F377" s="27" t="s">
        <v>1511</v>
      </c>
      <c r="G377" s="27" t="s">
        <v>90</v>
      </c>
      <c r="H377" s="27" t="s">
        <v>1652</v>
      </c>
      <c r="I377" s="30">
        <v>348175415.8216753</v>
      </c>
      <c r="J377" s="27" t="s">
        <v>108</v>
      </c>
      <c r="K377" s="30">
        <v>452628040.56817794</v>
      </c>
      <c r="L377" s="27" t="s">
        <v>1652</v>
      </c>
      <c r="M377" s="30">
        <v>348175415.8216753</v>
      </c>
      <c r="N377" s="27" t="s">
        <v>108</v>
      </c>
      <c r="O377" s="30">
        <v>452628040.56817794</v>
      </c>
      <c r="P377" s="30">
        <v>348175415.8216753</v>
      </c>
      <c r="Q377" s="30">
        <v>0</v>
      </c>
      <c r="R377" s="30">
        <v>0</v>
      </c>
      <c r="S377" s="31">
        <v>0</v>
      </c>
      <c r="T377" s="27" t="s">
        <v>17</v>
      </c>
      <c r="U377" s="27" t="s">
        <v>90</v>
      </c>
      <c r="V377" s="27" t="s">
        <v>1666</v>
      </c>
      <c r="W377" s="31">
        <v>0.1259144541655908</v>
      </c>
      <c r="X377" s="31">
        <v>1</v>
      </c>
      <c r="Y377" s="27" t="s">
        <v>90</v>
      </c>
      <c r="Z377" s="27" t="s">
        <v>90</v>
      </c>
      <c r="AA377" s="31" t="s">
        <v>90</v>
      </c>
      <c r="AB377" s="31" t="s">
        <v>90</v>
      </c>
      <c r="AC377" s="27" t="s">
        <v>90</v>
      </c>
    </row>
    <row r="378" spans="1:29">
      <c r="A378" s="27" t="s">
        <v>112</v>
      </c>
      <c r="B378" s="27" t="s">
        <v>43</v>
      </c>
      <c r="C378" s="27" t="s">
        <v>45</v>
      </c>
      <c r="D378" s="27" t="s">
        <v>495</v>
      </c>
      <c r="E378" s="27" t="s">
        <v>1006</v>
      </c>
      <c r="F378" s="27" t="s">
        <v>1512</v>
      </c>
      <c r="G378" s="27" t="s">
        <v>90</v>
      </c>
      <c r="H378" s="27" t="s">
        <v>1652</v>
      </c>
      <c r="I378" s="30">
        <v>89525216.136919349</v>
      </c>
      <c r="J378" s="27" t="s">
        <v>108</v>
      </c>
      <c r="K378" s="30">
        <v>116382780.97799514</v>
      </c>
      <c r="L378" s="27" t="s">
        <v>1652</v>
      </c>
      <c r="M378" s="30">
        <v>89525216.136919349</v>
      </c>
      <c r="N378" s="27" t="s">
        <v>108</v>
      </c>
      <c r="O378" s="30">
        <v>116382780.97799514</v>
      </c>
      <c r="P378" s="30">
        <v>89525216.136919349</v>
      </c>
      <c r="Q378" s="30">
        <v>0</v>
      </c>
      <c r="R378" s="30">
        <v>0</v>
      </c>
      <c r="S378" s="31">
        <v>0</v>
      </c>
      <c r="T378" s="27" t="s">
        <v>17</v>
      </c>
      <c r="U378" s="27" t="s">
        <v>90</v>
      </c>
      <c r="V378" s="27" t="s">
        <v>1666</v>
      </c>
      <c r="W378" s="31">
        <v>0.1259144541655908</v>
      </c>
      <c r="X378" s="31">
        <v>1</v>
      </c>
      <c r="Y378" s="27" t="s">
        <v>90</v>
      </c>
      <c r="Z378" s="27" t="s">
        <v>90</v>
      </c>
      <c r="AA378" s="31" t="s">
        <v>90</v>
      </c>
      <c r="AB378" s="31" t="s">
        <v>90</v>
      </c>
      <c r="AC378" s="27" t="s">
        <v>90</v>
      </c>
    </row>
    <row r="379" spans="1:29">
      <c r="A379" s="27" t="s">
        <v>112</v>
      </c>
      <c r="B379" s="27" t="s">
        <v>43</v>
      </c>
      <c r="C379" s="27" t="s">
        <v>45</v>
      </c>
      <c r="D379" s="27" t="s">
        <v>496</v>
      </c>
      <c r="E379" s="27" t="s">
        <v>1007</v>
      </c>
      <c r="F379" s="27" t="s">
        <v>1513</v>
      </c>
      <c r="G379" s="27" t="s">
        <v>90</v>
      </c>
      <c r="H379" s="27" t="s">
        <v>1652</v>
      </c>
      <c r="I379" s="30">
        <v>522564195.41976959</v>
      </c>
      <c r="J379" s="27" t="s">
        <v>108</v>
      </c>
      <c r="K379" s="30">
        <v>679333454.04570055</v>
      </c>
      <c r="L379" s="27" t="s">
        <v>1652</v>
      </c>
      <c r="M379" s="30">
        <v>522564195.41976959</v>
      </c>
      <c r="N379" s="27" t="s">
        <v>108</v>
      </c>
      <c r="O379" s="30">
        <v>679333454.04570055</v>
      </c>
      <c r="P379" s="30">
        <v>522564195.41976959</v>
      </c>
      <c r="Q379" s="30">
        <v>0</v>
      </c>
      <c r="R379" s="30">
        <v>0</v>
      </c>
      <c r="S379" s="31">
        <v>0</v>
      </c>
      <c r="T379" s="27" t="s">
        <v>17</v>
      </c>
      <c r="U379" s="27" t="s">
        <v>90</v>
      </c>
      <c r="V379" s="27" t="s">
        <v>1666</v>
      </c>
      <c r="W379" s="31">
        <v>0.1259144541655908</v>
      </c>
      <c r="X379" s="31">
        <v>1</v>
      </c>
      <c r="Y379" s="27" t="s">
        <v>90</v>
      </c>
      <c r="Z379" s="27" t="s">
        <v>90</v>
      </c>
      <c r="AA379" s="31" t="s">
        <v>90</v>
      </c>
      <c r="AB379" s="31" t="s">
        <v>90</v>
      </c>
      <c r="AC379" s="27" t="s">
        <v>90</v>
      </c>
    </row>
    <row r="380" spans="1:29">
      <c r="A380" s="27" t="s">
        <v>112</v>
      </c>
      <c r="B380" s="27" t="s">
        <v>43</v>
      </c>
      <c r="C380" s="27" t="s">
        <v>45</v>
      </c>
      <c r="D380" s="27" t="s">
        <v>497</v>
      </c>
      <c r="E380" s="27" t="s">
        <v>1008</v>
      </c>
      <c r="F380" s="27" t="s">
        <v>1514</v>
      </c>
      <c r="G380" s="27" t="s">
        <v>90</v>
      </c>
      <c r="H380" s="27" t="s">
        <v>1652</v>
      </c>
      <c r="I380" s="30">
        <v>35054983.89450679</v>
      </c>
      <c r="J380" s="27" t="s">
        <v>108</v>
      </c>
      <c r="K380" s="30">
        <v>45571479.062858835</v>
      </c>
      <c r="L380" s="27" t="s">
        <v>1652</v>
      </c>
      <c r="M380" s="30">
        <v>35054983.89450679</v>
      </c>
      <c r="N380" s="27" t="s">
        <v>108</v>
      </c>
      <c r="O380" s="30">
        <v>45571479.062858835</v>
      </c>
      <c r="P380" s="30">
        <v>35054983.89450679</v>
      </c>
      <c r="Q380" s="30">
        <v>0</v>
      </c>
      <c r="R380" s="30">
        <v>0</v>
      </c>
      <c r="S380" s="31">
        <v>0</v>
      </c>
      <c r="T380" s="27" t="s">
        <v>17</v>
      </c>
      <c r="U380" s="27" t="s">
        <v>90</v>
      </c>
      <c r="V380" s="27" t="s">
        <v>1666</v>
      </c>
      <c r="W380" s="31">
        <v>0.1259144541655908</v>
      </c>
      <c r="X380" s="31">
        <v>1</v>
      </c>
      <c r="Y380" s="27" t="s">
        <v>90</v>
      </c>
      <c r="Z380" s="27" t="s">
        <v>90</v>
      </c>
      <c r="AA380" s="31" t="s">
        <v>90</v>
      </c>
      <c r="AB380" s="31" t="s">
        <v>90</v>
      </c>
      <c r="AC380" s="27" t="s">
        <v>90</v>
      </c>
    </row>
    <row r="381" spans="1:29">
      <c r="A381" s="27" t="s">
        <v>112</v>
      </c>
      <c r="B381" s="27" t="s">
        <v>43</v>
      </c>
      <c r="C381" s="27" t="s">
        <v>45</v>
      </c>
      <c r="D381" s="27" t="s">
        <v>498</v>
      </c>
      <c r="E381" s="27" t="s">
        <v>1009</v>
      </c>
      <c r="F381" s="27" t="s">
        <v>1515</v>
      </c>
      <c r="G381" s="27" t="s">
        <v>90</v>
      </c>
      <c r="H381" s="27" t="s">
        <v>1652</v>
      </c>
      <c r="I381" s="30">
        <v>387390121.96264541</v>
      </c>
      <c r="J381" s="27" t="s">
        <v>108</v>
      </c>
      <c r="K381" s="30">
        <v>503607158.55143905</v>
      </c>
      <c r="L381" s="27" t="s">
        <v>1652</v>
      </c>
      <c r="M381" s="30">
        <v>387390121.96264541</v>
      </c>
      <c r="N381" s="27" t="s">
        <v>108</v>
      </c>
      <c r="O381" s="30">
        <v>503607158.55143905</v>
      </c>
      <c r="P381" s="30">
        <v>387390121.96264541</v>
      </c>
      <c r="Q381" s="30">
        <v>0</v>
      </c>
      <c r="R381" s="30">
        <v>0</v>
      </c>
      <c r="S381" s="31">
        <v>0</v>
      </c>
      <c r="T381" s="27" t="s">
        <v>17</v>
      </c>
      <c r="U381" s="27" t="s">
        <v>90</v>
      </c>
      <c r="V381" s="27" t="s">
        <v>1666</v>
      </c>
      <c r="W381" s="31">
        <v>0.1259144541655908</v>
      </c>
      <c r="X381" s="31">
        <v>1</v>
      </c>
      <c r="Y381" s="27" t="s">
        <v>90</v>
      </c>
      <c r="Z381" s="27" t="s">
        <v>90</v>
      </c>
      <c r="AA381" s="31" t="s">
        <v>90</v>
      </c>
      <c r="AB381" s="31" t="s">
        <v>90</v>
      </c>
      <c r="AC381" s="27" t="s">
        <v>90</v>
      </c>
    </row>
    <row r="382" spans="1:29">
      <c r="A382" s="27" t="s">
        <v>112</v>
      </c>
      <c r="B382" s="27" t="s">
        <v>43</v>
      </c>
      <c r="C382" s="27" t="s">
        <v>45</v>
      </c>
      <c r="D382" s="27" t="s">
        <v>499</v>
      </c>
      <c r="E382" s="27" t="s">
        <v>1010</v>
      </c>
      <c r="F382" s="27" t="s">
        <v>1516</v>
      </c>
      <c r="G382" s="27" t="s">
        <v>90</v>
      </c>
      <c r="H382" s="27" t="s">
        <v>1652</v>
      </c>
      <c r="I382" s="30">
        <v>796211780.44266737</v>
      </c>
      <c r="J382" s="27" t="s">
        <v>108</v>
      </c>
      <c r="K382" s="30">
        <v>1035075314.5754676</v>
      </c>
      <c r="L382" s="27" t="s">
        <v>1652</v>
      </c>
      <c r="M382" s="30">
        <v>796211780.44266737</v>
      </c>
      <c r="N382" s="27" t="s">
        <v>108</v>
      </c>
      <c r="O382" s="30">
        <v>1035075314.5754676</v>
      </c>
      <c r="P382" s="30">
        <v>796211780.44266737</v>
      </c>
      <c r="Q382" s="30">
        <v>0</v>
      </c>
      <c r="R382" s="30">
        <v>0</v>
      </c>
      <c r="S382" s="31">
        <v>0</v>
      </c>
      <c r="T382" s="27" t="s">
        <v>17</v>
      </c>
      <c r="U382" s="27" t="s">
        <v>90</v>
      </c>
      <c r="V382" s="27" t="s">
        <v>1666</v>
      </c>
      <c r="W382" s="31">
        <v>0.1259144541655908</v>
      </c>
      <c r="X382" s="31">
        <v>1</v>
      </c>
      <c r="Y382" s="27" t="s">
        <v>90</v>
      </c>
      <c r="Z382" s="27" t="s">
        <v>90</v>
      </c>
      <c r="AA382" s="31" t="s">
        <v>90</v>
      </c>
      <c r="AB382" s="31" t="s">
        <v>90</v>
      </c>
      <c r="AC382" s="27" t="s">
        <v>90</v>
      </c>
    </row>
    <row r="383" spans="1:29">
      <c r="A383" s="27" t="s">
        <v>112</v>
      </c>
      <c r="B383" s="27" t="s">
        <v>43</v>
      </c>
      <c r="C383" s="27" t="s">
        <v>45</v>
      </c>
      <c r="D383" s="27" t="s">
        <v>500</v>
      </c>
      <c r="E383" s="27" t="s">
        <v>1011</v>
      </c>
      <c r="F383" s="27" t="s">
        <v>1517</v>
      </c>
      <c r="G383" s="27" t="s">
        <v>90</v>
      </c>
      <c r="H383" s="27" t="s">
        <v>1652</v>
      </c>
      <c r="I383" s="30">
        <v>191392355.8192485</v>
      </c>
      <c r="J383" s="27" t="s">
        <v>108</v>
      </c>
      <c r="K383" s="30">
        <v>248810062.56502306</v>
      </c>
      <c r="L383" s="27" t="s">
        <v>1652</v>
      </c>
      <c r="M383" s="30">
        <v>191392355.8192485</v>
      </c>
      <c r="N383" s="27" t="s">
        <v>108</v>
      </c>
      <c r="O383" s="30">
        <v>248810062.56502306</v>
      </c>
      <c r="P383" s="30">
        <v>191392355.8192485</v>
      </c>
      <c r="Q383" s="30">
        <v>0</v>
      </c>
      <c r="R383" s="30">
        <v>0</v>
      </c>
      <c r="S383" s="31">
        <v>0</v>
      </c>
      <c r="T383" s="27" t="s">
        <v>17</v>
      </c>
      <c r="U383" s="27" t="s">
        <v>90</v>
      </c>
      <c r="V383" s="27" t="s">
        <v>1666</v>
      </c>
      <c r="W383" s="31">
        <v>0.1259144541655908</v>
      </c>
      <c r="X383" s="31">
        <v>1</v>
      </c>
      <c r="Y383" s="27" t="s">
        <v>90</v>
      </c>
      <c r="Z383" s="27" t="s">
        <v>90</v>
      </c>
      <c r="AA383" s="31" t="s">
        <v>90</v>
      </c>
      <c r="AB383" s="31" t="s">
        <v>90</v>
      </c>
      <c r="AC383" s="27" t="s">
        <v>90</v>
      </c>
    </row>
    <row r="384" spans="1:29">
      <c r="A384" s="27" t="s">
        <v>112</v>
      </c>
      <c r="B384" s="27" t="s">
        <v>43</v>
      </c>
      <c r="C384" s="27" t="s">
        <v>45</v>
      </c>
      <c r="D384" s="27" t="s">
        <v>501</v>
      </c>
      <c r="E384" s="27" t="s">
        <v>1012</v>
      </c>
      <c r="F384" s="27" t="s">
        <v>1518</v>
      </c>
      <c r="G384" s="27" t="s">
        <v>90</v>
      </c>
      <c r="H384" s="27" t="s">
        <v>1652</v>
      </c>
      <c r="I384" s="30">
        <v>36603188.364957631</v>
      </c>
      <c r="J384" s="27" t="s">
        <v>108</v>
      </c>
      <c r="K384" s="30">
        <v>47584144.874444924</v>
      </c>
      <c r="L384" s="27" t="s">
        <v>1652</v>
      </c>
      <c r="M384" s="30">
        <v>36603188.364957631</v>
      </c>
      <c r="N384" s="27" t="s">
        <v>108</v>
      </c>
      <c r="O384" s="30">
        <v>47584144.874444924</v>
      </c>
      <c r="P384" s="30">
        <v>36603188.364957631</v>
      </c>
      <c r="Q384" s="30">
        <v>0</v>
      </c>
      <c r="R384" s="30">
        <v>0</v>
      </c>
      <c r="S384" s="31">
        <v>0</v>
      </c>
      <c r="T384" s="27" t="s">
        <v>17</v>
      </c>
      <c r="U384" s="27" t="s">
        <v>90</v>
      </c>
      <c r="V384" s="27" t="s">
        <v>1666</v>
      </c>
      <c r="W384" s="31">
        <v>0.1259144541655908</v>
      </c>
      <c r="X384" s="31">
        <v>1</v>
      </c>
      <c r="Y384" s="27" t="s">
        <v>90</v>
      </c>
      <c r="Z384" s="27" t="s">
        <v>90</v>
      </c>
      <c r="AA384" s="31" t="s">
        <v>90</v>
      </c>
      <c r="AB384" s="31" t="s">
        <v>90</v>
      </c>
      <c r="AC384" s="27" t="s">
        <v>90</v>
      </c>
    </row>
    <row r="385" spans="1:29">
      <c r="A385" s="27" t="s">
        <v>112</v>
      </c>
      <c r="B385" s="27" t="s">
        <v>43</v>
      </c>
      <c r="C385" s="27" t="s">
        <v>45</v>
      </c>
      <c r="D385" s="27" t="s">
        <v>502</v>
      </c>
      <c r="E385" s="27" t="s">
        <v>1013</v>
      </c>
      <c r="F385" s="27" t="s">
        <v>1519</v>
      </c>
      <c r="G385" s="27" t="s">
        <v>90</v>
      </c>
      <c r="H385" s="27" t="s">
        <v>1652</v>
      </c>
      <c r="I385" s="30">
        <v>964282291.46051395</v>
      </c>
      <c r="J385" s="27" t="s">
        <v>108</v>
      </c>
      <c r="K385" s="30">
        <v>1253566978.8986681</v>
      </c>
      <c r="L385" s="27" t="s">
        <v>1652</v>
      </c>
      <c r="M385" s="30">
        <v>964282291.46051395</v>
      </c>
      <c r="N385" s="27" t="s">
        <v>108</v>
      </c>
      <c r="O385" s="30">
        <v>1253566978.8986681</v>
      </c>
      <c r="P385" s="30">
        <v>964282291.46051395</v>
      </c>
      <c r="Q385" s="30">
        <v>0</v>
      </c>
      <c r="R385" s="30">
        <v>0</v>
      </c>
      <c r="S385" s="31">
        <v>0</v>
      </c>
      <c r="T385" s="27" t="s">
        <v>17</v>
      </c>
      <c r="U385" s="27" t="s">
        <v>90</v>
      </c>
      <c r="V385" s="27" t="s">
        <v>1666</v>
      </c>
      <c r="W385" s="31">
        <v>0.1259144541655908</v>
      </c>
      <c r="X385" s="31">
        <v>1</v>
      </c>
      <c r="Y385" s="27" t="s">
        <v>90</v>
      </c>
      <c r="Z385" s="27" t="s">
        <v>90</v>
      </c>
      <c r="AA385" s="31" t="s">
        <v>90</v>
      </c>
      <c r="AB385" s="31" t="s">
        <v>90</v>
      </c>
      <c r="AC385" s="27" t="s">
        <v>90</v>
      </c>
    </row>
    <row r="386" spans="1:29">
      <c r="A386" s="27" t="s">
        <v>112</v>
      </c>
      <c r="B386" s="27" t="s">
        <v>43</v>
      </c>
      <c r="C386" s="27" t="s">
        <v>45</v>
      </c>
      <c r="D386" s="27" t="s">
        <v>503</v>
      </c>
      <c r="E386" s="27" t="s">
        <v>1014</v>
      </c>
      <c r="F386" s="27" t="s">
        <v>1520</v>
      </c>
      <c r="G386" s="27" t="s">
        <v>90</v>
      </c>
      <c r="H386" s="27" t="s">
        <v>1652</v>
      </c>
      <c r="I386" s="30">
        <v>114214910.73478815</v>
      </c>
      <c r="J386" s="27" t="s">
        <v>108</v>
      </c>
      <c r="K386" s="30">
        <v>148479383.9552246</v>
      </c>
      <c r="L386" s="27" t="s">
        <v>1652</v>
      </c>
      <c r="M386" s="30">
        <v>114214910.73478815</v>
      </c>
      <c r="N386" s="27" t="s">
        <v>108</v>
      </c>
      <c r="O386" s="30">
        <v>148479383.9552246</v>
      </c>
      <c r="P386" s="30">
        <v>114214910.73478815</v>
      </c>
      <c r="Q386" s="30">
        <v>0</v>
      </c>
      <c r="R386" s="30">
        <v>0</v>
      </c>
      <c r="S386" s="31">
        <v>0</v>
      </c>
      <c r="T386" s="27" t="s">
        <v>17</v>
      </c>
      <c r="U386" s="27" t="s">
        <v>90</v>
      </c>
      <c r="V386" s="27" t="s">
        <v>1666</v>
      </c>
      <c r="W386" s="31">
        <v>0.1259144541655908</v>
      </c>
      <c r="X386" s="31">
        <v>1</v>
      </c>
      <c r="Y386" s="27" t="s">
        <v>90</v>
      </c>
      <c r="Z386" s="27" t="s">
        <v>90</v>
      </c>
      <c r="AA386" s="31" t="s">
        <v>90</v>
      </c>
      <c r="AB386" s="31" t="s">
        <v>90</v>
      </c>
      <c r="AC386" s="27" t="s">
        <v>90</v>
      </c>
    </row>
    <row r="387" spans="1:29">
      <c r="A387" s="27" t="s">
        <v>112</v>
      </c>
      <c r="B387" s="27" t="s">
        <v>43</v>
      </c>
      <c r="C387" s="27" t="s">
        <v>45</v>
      </c>
      <c r="D387" s="27" t="s">
        <v>504</v>
      </c>
      <c r="E387" s="27" t="s">
        <v>1015</v>
      </c>
      <c r="F387" s="27" t="s">
        <v>1521</v>
      </c>
      <c r="G387" s="27" t="s">
        <v>90</v>
      </c>
      <c r="H387" s="27" t="s">
        <v>1652</v>
      </c>
      <c r="I387" s="30">
        <v>73816667.741641521</v>
      </c>
      <c r="J387" s="27" t="s">
        <v>108</v>
      </c>
      <c r="K387" s="30">
        <v>95961668.064133987</v>
      </c>
      <c r="L387" s="27" t="s">
        <v>1652</v>
      </c>
      <c r="M387" s="30">
        <v>73816667.741641521</v>
      </c>
      <c r="N387" s="27" t="s">
        <v>108</v>
      </c>
      <c r="O387" s="30">
        <v>95961668.064133987</v>
      </c>
      <c r="P387" s="30">
        <v>73816667.741641521</v>
      </c>
      <c r="Q387" s="30">
        <v>0</v>
      </c>
      <c r="R387" s="30">
        <v>0</v>
      </c>
      <c r="S387" s="31">
        <v>0</v>
      </c>
      <c r="T387" s="27" t="s">
        <v>17</v>
      </c>
      <c r="U387" s="27" t="s">
        <v>90</v>
      </c>
      <c r="V387" s="27" t="s">
        <v>1666</v>
      </c>
      <c r="W387" s="31">
        <v>0.1259144541655908</v>
      </c>
      <c r="X387" s="31">
        <v>1</v>
      </c>
      <c r="Y387" s="27" t="s">
        <v>90</v>
      </c>
      <c r="Z387" s="27" t="s">
        <v>90</v>
      </c>
      <c r="AA387" s="31" t="s">
        <v>90</v>
      </c>
      <c r="AB387" s="31" t="s">
        <v>90</v>
      </c>
      <c r="AC387" s="27" t="s">
        <v>90</v>
      </c>
    </row>
    <row r="388" spans="1:29">
      <c r="A388" s="27" t="s">
        <v>112</v>
      </c>
      <c r="B388" s="27" t="s">
        <v>43</v>
      </c>
      <c r="C388" s="27" t="s">
        <v>45</v>
      </c>
      <c r="D388" s="27" t="s">
        <v>505</v>
      </c>
      <c r="E388" s="27" t="s">
        <v>1016</v>
      </c>
      <c r="F388" s="27" t="s">
        <v>1522</v>
      </c>
      <c r="G388" s="27" t="s">
        <v>90</v>
      </c>
      <c r="H388" s="27" t="s">
        <v>1652</v>
      </c>
      <c r="I388" s="30">
        <v>96554254.637706786</v>
      </c>
      <c r="J388" s="27" t="s">
        <v>108</v>
      </c>
      <c r="K388" s="30">
        <v>125520531.02901882</v>
      </c>
      <c r="L388" s="27" t="s">
        <v>1652</v>
      </c>
      <c r="M388" s="30">
        <v>96554254.637706786</v>
      </c>
      <c r="N388" s="27" t="s">
        <v>108</v>
      </c>
      <c r="O388" s="30">
        <v>125520531.02901882</v>
      </c>
      <c r="P388" s="30">
        <v>96554254.637706786</v>
      </c>
      <c r="Q388" s="30">
        <v>0</v>
      </c>
      <c r="R388" s="30">
        <v>0</v>
      </c>
      <c r="S388" s="31">
        <v>0</v>
      </c>
      <c r="T388" s="27" t="s">
        <v>17</v>
      </c>
      <c r="U388" s="27" t="s">
        <v>90</v>
      </c>
      <c r="V388" s="27" t="s">
        <v>1666</v>
      </c>
      <c r="W388" s="31">
        <v>0.1259144541655908</v>
      </c>
      <c r="X388" s="31">
        <v>1</v>
      </c>
      <c r="Y388" s="27" t="s">
        <v>90</v>
      </c>
      <c r="Z388" s="27" t="s">
        <v>90</v>
      </c>
      <c r="AA388" s="31" t="s">
        <v>90</v>
      </c>
      <c r="AB388" s="31" t="s">
        <v>90</v>
      </c>
      <c r="AC388" s="27" t="s">
        <v>90</v>
      </c>
    </row>
    <row r="389" spans="1:29">
      <c r="A389" s="27" t="s">
        <v>112</v>
      </c>
      <c r="B389" s="27" t="s">
        <v>43</v>
      </c>
      <c r="C389" s="27" t="s">
        <v>45</v>
      </c>
      <c r="D389" s="27" t="s">
        <v>506</v>
      </c>
      <c r="E389" s="27" t="s">
        <v>1017</v>
      </c>
      <c r="F389" s="27" t="s">
        <v>1523</v>
      </c>
      <c r="G389" s="27" t="s">
        <v>90</v>
      </c>
      <c r="H389" s="27" t="s">
        <v>1652</v>
      </c>
      <c r="I389" s="30">
        <v>550015129.21142197</v>
      </c>
      <c r="J389" s="27" t="s">
        <v>108</v>
      </c>
      <c r="K389" s="30">
        <v>715019667.97484863</v>
      </c>
      <c r="L389" s="27" t="s">
        <v>1652</v>
      </c>
      <c r="M389" s="30">
        <v>550015129.21142197</v>
      </c>
      <c r="N389" s="27" t="s">
        <v>108</v>
      </c>
      <c r="O389" s="30">
        <v>715019667.97484863</v>
      </c>
      <c r="P389" s="30">
        <v>550015129.21142197</v>
      </c>
      <c r="Q389" s="30">
        <v>0</v>
      </c>
      <c r="R389" s="30">
        <v>0</v>
      </c>
      <c r="S389" s="31">
        <v>0</v>
      </c>
      <c r="T389" s="27" t="s">
        <v>17</v>
      </c>
      <c r="U389" s="27" t="s">
        <v>90</v>
      </c>
      <c r="V389" s="27" t="s">
        <v>1666</v>
      </c>
      <c r="W389" s="31">
        <v>0.1259144541655908</v>
      </c>
      <c r="X389" s="31">
        <v>1</v>
      </c>
      <c r="Y389" s="27" t="s">
        <v>90</v>
      </c>
      <c r="Z389" s="27" t="s">
        <v>90</v>
      </c>
      <c r="AA389" s="31" t="s">
        <v>90</v>
      </c>
      <c r="AB389" s="31" t="s">
        <v>90</v>
      </c>
      <c r="AC389" s="27" t="s">
        <v>90</v>
      </c>
    </row>
    <row r="390" spans="1:29">
      <c r="A390" s="27" t="s">
        <v>112</v>
      </c>
      <c r="B390" s="27" t="s">
        <v>43</v>
      </c>
      <c r="C390" s="27" t="s">
        <v>45</v>
      </c>
      <c r="D390" s="27" t="s">
        <v>507</v>
      </c>
      <c r="E390" s="27" t="s">
        <v>1018</v>
      </c>
      <c r="F390" s="27" t="s">
        <v>1524</v>
      </c>
      <c r="G390" s="27" t="s">
        <v>90</v>
      </c>
      <c r="H390" s="27" t="s">
        <v>1652</v>
      </c>
      <c r="I390" s="30">
        <v>305020897.13545108</v>
      </c>
      <c r="J390" s="27" t="s">
        <v>108</v>
      </c>
      <c r="K390" s="30">
        <v>396527166.27608639</v>
      </c>
      <c r="L390" s="27" t="s">
        <v>1652</v>
      </c>
      <c r="M390" s="30">
        <v>305020897.13545108</v>
      </c>
      <c r="N390" s="27" t="s">
        <v>108</v>
      </c>
      <c r="O390" s="30">
        <v>396527166.27608639</v>
      </c>
      <c r="P390" s="30">
        <v>305020897.13545108</v>
      </c>
      <c r="Q390" s="30">
        <v>0</v>
      </c>
      <c r="R390" s="30">
        <v>0</v>
      </c>
      <c r="S390" s="31">
        <v>0</v>
      </c>
      <c r="T390" s="27" t="s">
        <v>17</v>
      </c>
      <c r="U390" s="27" t="s">
        <v>90</v>
      </c>
      <c r="V390" s="27" t="s">
        <v>1666</v>
      </c>
      <c r="W390" s="31">
        <v>0.1259144541655908</v>
      </c>
      <c r="X390" s="31">
        <v>1</v>
      </c>
      <c r="Y390" s="27" t="s">
        <v>90</v>
      </c>
      <c r="Z390" s="27" t="s">
        <v>90</v>
      </c>
      <c r="AA390" s="31" t="s">
        <v>90</v>
      </c>
      <c r="AB390" s="31" t="s">
        <v>90</v>
      </c>
      <c r="AC390" s="27" t="s">
        <v>90</v>
      </c>
    </row>
    <row r="391" spans="1:29">
      <c r="A391" s="27" t="s">
        <v>112</v>
      </c>
      <c r="B391" s="27" t="s">
        <v>43</v>
      </c>
      <c r="C391" s="27" t="s">
        <v>45</v>
      </c>
      <c r="D391" s="27" t="s">
        <v>508</v>
      </c>
      <c r="E391" s="27" t="s">
        <v>1019</v>
      </c>
      <c r="F391" s="27" t="s">
        <v>1525</v>
      </c>
      <c r="G391" s="27" t="s">
        <v>90</v>
      </c>
      <c r="H391" s="27" t="s">
        <v>1652</v>
      </c>
      <c r="I391" s="30">
        <v>66097984.472101614</v>
      </c>
      <c r="J391" s="27" t="s">
        <v>108</v>
      </c>
      <c r="K391" s="30">
        <v>85927379.813732103</v>
      </c>
      <c r="L391" s="27" t="s">
        <v>1652</v>
      </c>
      <c r="M391" s="30">
        <v>66097984.472101614</v>
      </c>
      <c r="N391" s="27" t="s">
        <v>108</v>
      </c>
      <c r="O391" s="30">
        <v>85927379.813732103</v>
      </c>
      <c r="P391" s="30">
        <v>66097984.472101614</v>
      </c>
      <c r="Q391" s="30">
        <v>0</v>
      </c>
      <c r="R391" s="30">
        <v>0</v>
      </c>
      <c r="S391" s="31">
        <v>0</v>
      </c>
      <c r="T391" s="27" t="s">
        <v>17</v>
      </c>
      <c r="U391" s="27" t="s">
        <v>90</v>
      </c>
      <c r="V391" s="27" t="s">
        <v>1666</v>
      </c>
      <c r="W391" s="31">
        <v>0.1259144541655908</v>
      </c>
      <c r="X391" s="31">
        <v>1</v>
      </c>
      <c r="Y391" s="27" t="s">
        <v>90</v>
      </c>
      <c r="Z391" s="27" t="s">
        <v>90</v>
      </c>
      <c r="AA391" s="31" t="s">
        <v>90</v>
      </c>
      <c r="AB391" s="31" t="s">
        <v>90</v>
      </c>
      <c r="AC391" s="27" t="s">
        <v>90</v>
      </c>
    </row>
    <row r="392" spans="1:29">
      <c r="A392" s="27" t="s">
        <v>112</v>
      </c>
      <c r="B392" s="27" t="s">
        <v>43</v>
      </c>
      <c r="C392" s="27" t="s">
        <v>45</v>
      </c>
      <c r="D392" s="27" t="s">
        <v>509</v>
      </c>
      <c r="E392" s="27" t="s">
        <v>1020</v>
      </c>
      <c r="F392" s="27" t="s">
        <v>1526</v>
      </c>
      <c r="G392" s="27" t="s">
        <v>90</v>
      </c>
      <c r="H392" s="27" t="s">
        <v>1652</v>
      </c>
      <c r="I392" s="30">
        <v>43761882.418436192</v>
      </c>
      <c r="J392" s="27" t="s">
        <v>108</v>
      </c>
      <c r="K392" s="30">
        <v>56890447.143967055</v>
      </c>
      <c r="L392" s="27" t="s">
        <v>1652</v>
      </c>
      <c r="M392" s="30">
        <v>43761882.418436192</v>
      </c>
      <c r="N392" s="27" t="s">
        <v>108</v>
      </c>
      <c r="O392" s="30">
        <v>56890447.143967055</v>
      </c>
      <c r="P392" s="30">
        <v>43761882.418436192</v>
      </c>
      <c r="Q392" s="30">
        <v>0</v>
      </c>
      <c r="R392" s="30">
        <v>0</v>
      </c>
      <c r="S392" s="31">
        <v>0</v>
      </c>
      <c r="T392" s="27" t="s">
        <v>17</v>
      </c>
      <c r="U392" s="27" t="s">
        <v>90</v>
      </c>
      <c r="V392" s="27" t="s">
        <v>1666</v>
      </c>
      <c r="W392" s="31">
        <v>0.1259144541655908</v>
      </c>
      <c r="X392" s="31">
        <v>1</v>
      </c>
      <c r="Y392" s="27" t="s">
        <v>90</v>
      </c>
      <c r="Z392" s="27" t="s">
        <v>90</v>
      </c>
      <c r="AA392" s="31" t="s">
        <v>90</v>
      </c>
      <c r="AB392" s="31" t="s">
        <v>90</v>
      </c>
      <c r="AC392" s="27" t="s">
        <v>90</v>
      </c>
    </row>
    <row r="393" spans="1:29">
      <c r="A393" s="27" t="s">
        <v>112</v>
      </c>
      <c r="B393" s="27" t="s">
        <v>43</v>
      </c>
      <c r="C393" s="27" t="s">
        <v>45</v>
      </c>
      <c r="D393" s="27" t="s">
        <v>510</v>
      </c>
      <c r="E393" s="27" t="s">
        <v>1021</v>
      </c>
      <c r="F393" s="27" t="s">
        <v>1527</v>
      </c>
      <c r="G393" s="27" t="s">
        <v>90</v>
      </c>
      <c r="H393" s="27" t="s">
        <v>1652</v>
      </c>
      <c r="I393" s="30">
        <v>721522007.03326249</v>
      </c>
      <c r="J393" s="27" t="s">
        <v>108</v>
      </c>
      <c r="K393" s="30">
        <v>937978609.14324129</v>
      </c>
      <c r="L393" s="27" t="s">
        <v>1652</v>
      </c>
      <c r="M393" s="30">
        <v>721522007.03326249</v>
      </c>
      <c r="N393" s="27" t="s">
        <v>108</v>
      </c>
      <c r="O393" s="30">
        <v>937978609.14324129</v>
      </c>
      <c r="P393" s="30">
        <v>721522007.03326249</v>
      </c>
      <c r="Q393" s="30">
        <v>0</v>
      </c>
      <c r="R393" s="30">
        <v>0</v>
      </c>
      <c r="S393" s="31">
        <v>0</v>
      </c>
      <c r="T393" s="27" t="s">
        <v>17</v>
      </c>
      <c r="U393" s="27" t="s">
        <v>90</v>
      </c>
      <c r="V393" s="27" t="s">
        <v>1666</v>
      </c>
      <c r="W393" s="31">
        <v>0.1259144541655908</v>
      </c>
      <c r="X393" s="31">
        <v>1</v>
      </c>
      <c r="Y393" s="27" t="s">
        <v>90</v>
      </c>
      <c r="Z393" s="27" t="s">
        <v>90</v>
      </c>
      <c r="AA393" s="31" t="s">
        <v>90</v>
      </c>
      <c r="AB393" s="31" t="s">
        <v>90</v>
      </c>
      <c r="AC393" s="27" t="s">
        <v>90</v>
      </c>
    </row>
    <row r="394" spans="1:29">
      <c r="A394" s="27" t="s">
        <v>112</v>
      </c>
      <c r="B394" s="27" t="s">
        <v>43</v>
      </c>
      <c r="C394" s="27" t="s">
        <v>45</v>
      </c>
      <c r="D394" s="27" t="s">
        <v>511</v>
      </c>
      <c r="E394" s="27" t="s">
        <v>1022</v>
      </c>
      <c r="F394" s="27" t="s">
        <v>1528</v>
      </c>
      <c r="G394" s="27" t="s">
        <v>90</v>
      </c>
      <c r="H394" s="27" t="s">
        <v>1652</v>
      </c>
      <c r="I394" s="30">
        <v>175926057.83889583</v>
      </c>
      <c r="J394" s="27" t="s">
        <v>108</v>
      </c>
      <c r="K394" s="30">
        <v>228703875.19056457</v>
      </c>
      <c r="L394" s="27" t="s">
        <v>1652</v>
      </c>
      <c r="M394" s="30">
        <v>175926057.83889583</v>
      </c>
      <c r="N394" s="27" t="s">
        <v>108</v>
      </c>
      <c r="O394" s="30">
        <v>228703875.19056457</v>
      </c>
      <c r="P394" s="30">
        <v>175926057.83889583</v>
      </c>
      <c r="Q394" s="30">
        <v>0</v>
      </c>
      <c r="R394" s="30">
        <v>0</v>
      </c>
      <c r="S394" s="31">
        <v>0</v>
      </c>
      <c r="T394" s="27" t="s">
        <v>17</v>
      </c>
      <c r="U394" s="27" t="s">
        <v>90</v>
      </c>
      <c r="V394" s="27" t="s">
        <v>1666</v>
      </c>
      <c r="W394" s="31">
        <v>0.1259144541655908</v>
      </c>
      <c r="X394" s="31">
        <v>1</v>
      </c>
      <c r="Y394" s="27" t="s">
        <v>90</v>
      </c>
      <c r="Z394" s="27" t="s">
        <v>90</v>
      </c>
      <c r="AA394" s="31" t="s">
        <v>90</v>
      </c>
      <c r="AB394" s="31" t="s">
        <v>90</v>
      </c>
      <c r="AC394" s="27" t="s">
        <v>90</v>
      </c>
    </row>
    <row r="395" spans="1:29">
      <c r="A395" s="27" t="s">
        <v>112</v>
      </c>
      <c r="B395" s="27" t="s">
        <v>43</v>
      </c>
      <c r="C395" s="27" t="s">
        <v>45</v>
      </c>
      <c r="D395" s="27" t="s">
        <v>512</v>
      </c>
      <c r="E395" s="27" t="s">
        <v>1023</v>
      </c>
      <c r="F395" s="27" t="s">
        <v>1529</v>
      </c>
      <c r="G395" s="27" t="s">
        <v>90</v>
      </c>
      <c r="H395" s="27" t="s">
        <v>1652</v>
      </c>
      <c r="I395" s="30">
        <v>120315034.50980416</v>
      </c>
      <c r="J395" s="27" t="s">
        <v>108</v>
      </c>
      <c r="K395" s="30">
        <v>156409544.86274543</v>
      </c>
      <c r="L395" s="27" t="s">
        <v>1652</v>
      </c>
      <c r="M395" s="30">
        <v>120315034.50980416</v>
      </c>
      <c r="N395" s="27" t="s">
        <v>108</v>
      </c>
      <c r="O395" s="30">
        <v>156409544.86274543</v>
      </c>
      <c r="P395" s="30">
        <v>120315034.50980416</v>
      </c>
      <c r="Q395" s="30">
        <v>0</v>
      </c>
      <c r="R395" s="30">
        <v>0</v>
      </c>
      <c r="S395" s="31">
        <v>0</v>
      </c>
      <c r="T395" s="27" t="s">
        <v>17</v>
      </c>
      <c r="U395" s="27" t="s">
        <v>90</v>
      </c>
      <c r="V395" s="27" t="s">
        <v>1666</v>
      </c>
      <c r="W395" s="31">
        <v>0.1259144541655908</v>
      </c>
      <c r="X395" s="31">
        <v>1</v>
      </c>
      <c r="Y395" s="27" t="s">
        <v>90</v>
      </c>
      <c r="Z395" s="27" t="s">
        <v>90</v>
      </c>
      <c r="AA395" s="31" t="s">
        <v>90</v>
      </c>
      <c r="AB395" s="31" t="s">
        <v>90</v>
      </c>
      <c r="AC395" s="27" t="s">
        <v>90</v>
      </c>
    </row>
    <row r="396" spans="1:29">
      <c r="A396" s="27" t="s">
        <v>112</v>
      </c>
      <c r="B396" s="27" t="s">
        <v>43</v>
      </c>
      <c r="C396" s="27" t="s">
        <v>45</v>
      </c>
      <c r="D396" s="27" t="s">
        <v>513</v>
      </c>
      <c r="E396" s="27" t="s">
        <v>1024</v>
      </c>
      <c r="F396" s="27" t="s">
        <v>1530</v>
      </c>
      <c r="G396" s="27" t="s">
        <v>90</v>
      </c>
      <c r="H396" s="27" t="s">
        <v>1652</v>
      </c>
      <c r="I396" s="30">
        <v>79808148.122416303</v>
      </c>
      <c r="J396" s="27" t="s">
        <v>108</v>
      </c>
      <c r="K396" s="30">
        <v>103750592.5591412</v>
      </c>
      <c r="L396" s="27" t="s">
        <v>1652</v>
      </c>
      <c r="M396" s="30">
        <v>79808148.122416303</v>
      </c>
      <c r="N396" s="27" t="s">
        <v>108</v>
      </c>
      <c r="O396" s="30">
        <v>103750592.5591412</v>
      </c>
      <c r="P396" s="30">
        <v>79808148.122416303</v>
      </c>
      <c r="Q396" s="30">
        <v>0</v>
      </c>
      <c r="R396" s="30">
        <v>0</v>
      </c>
      <c r="S396" s="31">
        <v>0</v>
      </c>
      <c r="T396" s="27" t="s">
        <v>17</v>
      </c>
      <c r="U396" s="27" t="s">
        <v>90</v>
      </c>
      <c r="V396" s="27" t="s">
        <v>1666</v>
      </c>
      <c r="W396" s="31">
        <v>0.1259144541655908</v>
      </c>
      <c r="X396" s="31">
        <v>1</v>
      </c>
      <c r="Y396" s="27" t="s">
        <v>90</v>
      </c>
      <c r="Z396" s="27" t="s">
        <v>90</v>
      </c>
      <c r="AA396" s="31" t="s">
        <v>90</v>
      </c>
      <c r="AB396" s="31" t="s">
        <v>90</v>
      </c>
      <c r="AC396" s="27" t="s">
        <v>90</v>
      </c>
    </row>
    <row r="397" spans="1:29">
      <c r="A397" s="27" t="s">
        <v>112</v>
      </c>
      <c r="B397" s="27" t="s">
        <v>43</v>
      </c>
      <c r="C397" s="27" t="s">
        <v>45</v>
      </c>
      <c r="D397" s="27" t="s">
        <v>514</v>
      </c>
      <c r="E397" s="27" t="s">
        <v>1025</v>
      </c>
      <c r="F397" s="27" t="s">
        <v>1531</v>
      </c>
      <c r="G397" s="27" t="s">
        <v>90</v>
      </c>
      <c r="H397" s="27" t="s">
        <v>1652</v>
      </c>
      <c r="I397" s="30">
        <v>155610092.34428126</v>
      </c>
      <c r="J397" s="27" t="s">
        <v>108</v>
      </c>
      <c r="K397" s="30">
        <v>202293120.04756564</v>
      </c>
      <c r="L397" s="27" t="s">
        <v>1652</v>
      </c>
      <c r="M397" s="30">
        <v>155610092.34428126</v>
      </c>
      <c r="N397" s="27" t="s">
        <v>108</v>
      </c>
      <c r="O397" s="30">
        <v>202293120.04756564</v>
      </c>
      <c r="P397" s="30">
        <v>155610092.34428126</v>
      </c>
      <c r="Q397" s="30">
        <v>0</v>
      </c>
      <c r="R397" s="30">
        <v>0</v>
      </c>
      <c r="S397" s="31">
        <v>0</v>
      </c>
      <c r="T397" s="27" t="s">
        <v>17</v>
      </c>
      <c r="U397" s="27" t="s">
        <v>90</v>
      </c>
      <c r="V397" s="27" t="s">
        <v>1666</v>
      </c>
      <c r="W397" s="31">
        <v>0.1259144541655908</v>
      </c>
      <c r="X397" s="31">
        <v>1</v>
      </c>
      <c r="Y397" s="27" t="s">
        <v>90</v>
      </c>
      <c r="Z397" s="27" t="s">
        <v>90</v>
      </c>
      <c r="AA397" s="31" t="s">
        <v>90</v>
      </c>
      <c r="AB397" s="31" t="s">
        <v>90</v>
      </c>
      <c r="AC397" s="27" t="s">
        <v>90</v>
      </c>
    </row>
    <row r="398" spans="1:29">
      <c r="A398" s="27" t="s">
        <v>112</v>
      </c>
      <c r="B398" s="27" t="s">
        <v>43</v>
      </c>
      <c r="C398" s="27" t="s">
        <v>45</v>
      </c>
      <c r="D398" s="27" t="s">
        <v>515</v>
      </c>
      <c r="E398" s="27" t="s">
        <v>1026</v>
      </c>
      <c r="F398" s="27" t="s">
        <v>1532</v>
      </c>
      <c r="G398" s="27" t="s">
        <v>90</v>
      </c>
      <c r="H398" s="27" t="s">
        <v>1652</v>
      </c>
      <c r="I398" s="30">
        <v>34733272.262750678</v>
      </c>
      <c r="J398" s="27" t="s">
        <v>108</v>
      </c>
      <c r="K398" s="30">
        <v>45153253.941575885</v>
      </c>
      <c r="L398" s="27" t="s">
        <v>1652</v>
      </c>
      <c r="M398" s="30">
        <v>34733272.262750678</v>
      </c>
      <c r="N398" s="27" t="s">
        <v>108</v>
      </c>
      <c r="O398" s="30">
        <v>45153253.941575885</v>
      </c>
      <c r="P398" s="30">
        <v>34733272.262750678</v>
      </c>
      <c r="Q398" s="30">
        <v>0</v>
      </c>
      <c r="R398" s="30">
        <v>0</v>
      </c>
      <c r="S398" s="31">
        <v>0</v>
      </c>
      <c r="T398" s="27" t="s">
        <v>17</v>
      </c>
      <c r="U398" s="27" t="s">
        <v>90</v>
      </c>
      <c r="V398" s="27" t="s">
        <v>1666</v>
      </c>
      <c r="W398" s="31">
        <v>0.1259144541655908</v>
      </c>
      <c r="X398" s="31">
        <v>1</v>
      </c>
      <c r="Y398" s="27" t="s">
        <v>90</v>
      </c>
      <c r="Z398" s="27" t="s">
        <v>90</v>
      </c>
      <c r="AA398" s="31" t="s">
        <v>90</v>
      </c>
      <c r="AB398" s="31" t="s">
        <v>90</v>
      </c>
      <c r="AC398" s="27" t="s">
        <v>90</v>
      </c>
    </row>
    <row r="399" spans="1:29">
      <c r="A399" s="27" t="s">
        <v>112</v>
      </c>
      <c r="B399" s="27" t="s">
        <v>43</v>
      </c>
      <c r="C399" s="27" t="s">
        <v>45</v>
      </c>
      <c r="D399" s="27" t="s">
        <v>516</v>
      </c>
      <c r="E399" s="27" t="s">
        <v>1027</v>
      </c>
      <c r="F399" s="27" t="s">
        <v>1533</v>
      </c>
      <c r="G399" s="27" t="s">
        <v>90</v>
      </c>
      <c r="H399" s="27" t="s">
        <v>1652</v>
      </c>
      <c r="I399" s="30">
        <v>96465607.720424935</v>
      </c>
      <c r="J399" s="27" t="s">
        <v>108</v>
      </c>
      <c r="K399" s="30">
        <v>125405290.03655243</v>
      </c>
      <c r="L399" s="27" t="s">
        <v>1652</v>
      </c>
      <c r="M399" s="30">
        <v>96465607.720424935</v>
      </c>
      <c r="N399" s="27" t="s">
        <v>108</v>
      </c>
      <c r="O399" s="30">
        <v>125405290.03655243</v>
      </c>
      <c r="P399" s="30">
        <v>96465607.720424935</v>
      </c>
      <c r="Q399" s="30">
        <v>0</v>
      </c>
      <c r="R399" s="30">
        <v>0</v>
      </c>
      <c r="S399" s="31">
        <v>0</v>
      </c>
      <c r="T399" s="27" t="s">
        <v>17</v>
      </c>
      <c r="U399" s="27" t="s">
        <v>90</v>
      </c>
      <c r="V399" s="27" t="s">
        <v>1666</v>
      </c>
      <c r="W399" s="31">
        <v>0.1259144541655908</v>
      </c>
      <c r="X399" s="31">
        <v>1</v>
      </c>
      <c r="Y399" s="27" t="s">
        <v>90</v>
      </c>
      <c r="Z399" s="27" t="s">
        <v>90</v>
      </c>
      <c r="AA399" s="31" t="s">
        <v>90</v>
      </c>
      <c r="AB399" s="31" t="s">
        <v>90</v>
      </c>
      <c r="AC399" s="27" t="s">
        <v>90</v>
      </c>
    </row>
    <row r="400" spans="1:29">
      <c r="A400" s="27" t="s">
        <v>112</v>
      </c>
      <c r="B400" s="27" t="s">
        <v>43</v>
      </c>
      <c r="C400" s="27" t="s">
        <v>45</v>
      </c>
      <c r="D400" s="27" t="s">
        <v>517</v>
      </c>
      <c r="E400" s="27" t="s">
        <v>1028</v>
      </c>
      <c r="F400" s="27" t="s">
        <v>1534</v>
      </c>
      <c r="G400" s="27" t="s">
        <v>90</v>
      </c>
      <c r="H400" s="27" t="s">
        <v>1652</v>
      </c>
      <c r="I400" s="30">
        <v>193613271.80090389</v>
      </c>
      <c r="J400" s="27" t="s">
        <v>108</v>
      </c>
      <c r="K400" s="30">
        <v>251697253.34117508</v>
      </c>
      <c r="L400" s="27" t="s">
        <v>1652</v>
      </c>
      <c r="M400" s="30">
        <v>193613271.80090389</v>
      </c>
      <c r="N400" s="27" t="s">
        <v>108</v>
      </c>
      <c r="O400" s="30">
        <v>251697253.34117508</v>
      </c>
      <c r="P400" s="30">
        <v>193613271.80090389</v>
      </c>
      <c r="Q400" s="30">
        <v>0</v>
      </c>
      <c r="R400" s="30">
        <v>0</v>
      </c>
      <c r="S400" s="31">
        <v>0</v>
      </c>
      <c r="T400" s="27" t="s">
        <v>17</v>
      </c>
      <c r="U400" s="27" t="s">
        <v>90</v>
      </c>
      <c r="V400" s="27" t="s">
        <v>1666</v>
      </c>
      <c r="W400" s="31">
        <v>0.1259144541655908</v>
      </c>
      <c r="X400" s="31">
        <v>1</v>
      </c>
      <c r="Y400" s="27" t="s">
        <v>90</v>
      </c>
      <c r="Z400" s="27" t="s">
        <v>90</v>
      </c>
      <c r="AA400" s="31" t="s">
        <v>90</v>
      </c>
      <c r="AB400" s="31" t="s">
        <v>90</v>
      </c>
      <c r="AC400" s="27" t="s">
        <v>90</v>
      </c>
    </row>
    <row r="401" spans="1:29">
      <c r="A401" s="27" t="s">
        <v>112</v>
      </c>
      <c r="B401" s="27" t="s">
        <v>43</v>
      </c>
      <c r="C401" s="27" t="s">
        <v>45</v>
      </c>
      <c r="D401" s="27" t="s">
        <v>518</v>
      </c>
      <c r="E401" s="27" t="s">
        <v>1029</v>
      </c>
      <c r="F401" s="27" t="s">
        <v>1535</v>
      </c>
      <c r="G401" s="27" t="s">
        <v>90</v>
      </c>
      <c r="H401" s="27" t="s">
        <v>1652</v>
      </c>
      <c r="I401" s="30">
        <v>361916061.20682728</v>
      </c>
      <c r="J401" s="27" t="s">
        <v>108</v>
      </c>
      <c r="K401" s="30">
        <v>470490879.56887543</v>
      </c>
      <c r="L401" s="27" t="s">
        <v>1652</v>
      </c>
      <c r="M401" s="30">
        <v>361916061.20682728</v>
      </c>
      <c r="N401" s="27" t="s">
        <v>108</v>
      </c>
      <c r="O401" s="30">
        <v>470490879.56887543</v>
      </c>
      <c r="P401" s="30">
        <v>361916061.20682728</v>
      </c>
      <c r="Q401" s="30">
        <v>0</v>
      </c>
      <c r="R401" s="30">
        <v>0</v>
      </c>
      <c r="S401" s="31">
        <v>0</v>
      </c>
      <c r="T401" s="27" t="s">
        <v>17</v>
      </c>
      <c r="U401" s="27" t="s">
        <v>90</v>
      </c>
      <c r="V401" s="27" t="s">
        <v>1666</v>
      </c>
      <c r="W401" s="31">
        <v>0.1259144541655908</v>
      </c>
      <c r="X401" s="31">
        <v>1</v>
      </c>
      <c r="Y401" s="27" t="s">
        <v>90</v>
      </c>
      <c r="Z401" s="27" t="s">
        <v>90</v>
      </c>
      <c r="AA401" s="31" t="s">
        <v>90</v>
      </c>
      <c r="AB401" s="31" t="s">
        <v>90</v>
      </c>
      <c r="AC401" s="27" t="s">
        <v>90</v>
      </c>
    </row>
    <row r="402" spans="1:29">
      <c r="A402" s="27" t="s">
        <v>112</v>
      </c>
      <c r="B402" s="27" t="s">
        <v>43</v>
      </c>
      <c r="C402" s="27" t="s">
        <v>45</v>
      </c>
      <c r="D402" s="27" t="s">
        <v>519</v>
      </c>
      <c r="E402" s="27" t="s">
        <v>1030</v>
      </c>
      <c r="F402" s="27" t="s">
        <v>1536</v>
      </c>
      <c r="G402" s="27" t="s">
        <v>90</v>
      </c>
      <c r="H402" s="27" t="s">
        <v>1652</v>
      </c>
      <c r="I402" s="30">
        <v>950783566.72123098</v>
      </c>
      <c r="J402" s="27" t="s">
        <v>108</v>
      </c>
      <c r="K402" s="30">
        <v>1236018636.7376006</v>
      </c>
      <c r="L402" s="27" t="s">
        <v>1652</v>
      </c>
      <c r="M402" s="30">
        <v>950783566.72123098</v>
      </c>
      <c r="N402" s="27" t="s">
        <v>108</v>
      </c>
      <c r="O402" s="30">
        <v>1236018636.7376006</v>
      </c>
      <c r="P402" s="30">
        <v>950783566.72123098</v>
      </c>
      <c r="Q402" s="30">
        <v>0</v>
      </c>
      <c r="R402" s="30">
        <v>0</v>
      </c>
      <c r="S402" s="31">
        <v>0</v>
      </c>
      <c r="T402" s="27" t="s">
        <v>17</v>
      </c>
      <c r="U402" s="27" t="s">
        <v>90</v>
      </c>
      <c r="V402" s="27" t="s">
        <v>1666</v>
      </c>
      <c r="W402" s="31">
        <v>0.1259144541655908</v>
      </c>
      <c r="X402" s="31">
        <v>1</v>
      </c>
      <c r="Y402" s="27" t="s">
        <v>90</v>
      </c>
      <c r="Z402" s="27" t="s">
        <v>90</v>
      </c>
      <c r="AA402" s="31" t="s">
        <v>90</v>
      </c>
      <c r="AB402" s="31" t="s">
        <v>90</v>
      </c>
      <c r="AC402" s="27" t="s">
        <v>90</v>
      </c>
    </row>
    <row r="403" spans="1:29">
      <c r="A403" s="27" t="s">
        <v>112</v>
      </c>
      <c r="B403" s="27" t="s">
        <v>43</v>
      </c>
      <c r="C403" s="27" t="s">
        <v>45</v>
      </c>
      <c r="D403" s="27" t="s">
        <v>520</v>
      </c>
      <c r="E403" s="27" t="s">
        <v>1031</v>
      </c>
      <c r="F403" s="27" t="s">
        <v>1537</v>
      </c>
      <c r="G403" s="27" t="s">
        <v>90</v>
      </c>
      <c r="H403" s="27" t="s">
        <v>1652</v>
      </c>
      <c r="I403" s="30">
        <v>22830153.38576391</v>
      </c>
      <c r="J403" s="27" t="s">
        <v>108</v>
      </c>
      <c r="K403" s="30">
        <v>29679199.40149308</v>
      </c>
      <c r="L403" s="27" t="s">
        <v>1652</v>
      </c>
      <c r="M403" s="30">
        <v>22830153.38576391</v>
      </c>
      <c r="N403" s="27" t="s">
        <v>108</v>
      </c>
      <c r="O403" s="30">
        <v>29679199.40149308</v>
      </c>
      <c r="P403" s="30">
        <v>22830153.38576391</v>
      </c>
      <c r="Q403" s="30">
        <v>0</v>
      </c>
      <c r="R403" s="30">
        <v>0</v>
      </c>
      <c r="S403" s="31">
        <v>0</v>
      </c>
      <c r="T403" s="27" t="s">
        <v>17</v>
      </c>
      <c r="U403" s="27" t="s">
        <v>90</v>
      </c>
      <c r="V403" s="27" t="s">
        <v>1666</v>
      </c>
      <c r="W403" s="31">
        <v>0.1259144541655908</v>
      </c>
      <c r="X403" s="31">
        <v>1</v>
      </c>
      <c r="Y403" s="27" t="s">
        <v>90</v>
      </c>
      <c r="Z403" s="27" t="s">
        <v>90</v>
      </c>
      <c r="AA403" s="31" t="s">
        <v>90</v>
      </c>
      <c r="AB403" s="31" t="s">
        <v>90</v>
      </c>
      <c r="AC403" s="27" t="s">
        <v>90</v>
      </c>
    </row>
    <row r="404" spans="1:29">
      <c r="A404" s="27" t="s">
        <v>112</v>
      </c>
      <c r="B404" s="27" t="s">
        <v>43</v>
      </c>
      <c r="C404" s="27" t="s">
        <v>45</v>
      </c>
      <c r="D404" s="27" t="s">
        <v>521</v>
      </c>
      <c r="E404" s="27" t="s">
        <v>1032</v>
      </c>
      <c r="F404" s="27" t="s">
        <v>1538</v>
      </c>
      <c r="G404" s="27" t="s">
        <v>90</v>
      </c>
      <c r="H404" s="27" t="s">
        <v>1652</v>
      </c>
      <c r="I404" s="30">
        <v>196271751.93086183</v>
      </c>
      <c r="J404" s="27" t="s">
        <v>108</v>
      </c>
      <c r="K404" s="30">
        <v>255153277.51012039</v>
      </c>
      <c r="L404" s="27" t="s">
        <v>1652</v>
      </c>
      <c r="M404" s="30">
        <v>196271751.93086183</v>
      </c>
      <c r="N404" s="27" t="s">
        <v>108</v>
      </c>
      <c r="O404" s="30">
        <v>255153277.51012039</v>
      </c>
      <c r="P404" s="30">
        <v>196271751.93086183</v>
      </c>
      <c r="Q404" s="30">
        <v>0</v>
      </c>
      <c r="R404" s="30">
        <v>0</v>
      </c>
      <c r="S404" s="31">
        <v>0</v>
      </c>
      <c r="T404" s="27" t="s">
        <v>17</v>
      </c>
      <c r="U404" s="27" t="s">
        <v>90</v>
      </c>
      <c r="V404" s="27" t="s">
        <v>1666</v>
      </c>
      <c r="W404" s="31">
        <v>0.1259144541655908</v>
      </c>
      <c r="X404" s="31">
        <v>1</v>
      </c>
      <c r="Y404" s="27" t="s">
        <v>90</v>
      </c>
      <c r="Z404" s="27" t="s">
        <v>90</v>
      </c>
      <c r="AA404" s="31" t="s">
        <v>90</v>
      </c>
      <c r="AB404" s="31" t="s">
        <v>90</v>
      </c>
      <c r="AC404" s="27" t="s">
        <v>90</v>
      </c>
    </row>
    <row r="405" spans="1:29">
      <c r="A405" s="27" t="s">
        <v>112</v>
      </c>
      <c r="B405" s="27" t="s">
        <v>43</v>
      </c>
      <c r="C405" s="27" t="s">
        <v>45</v>
      </c>
      <c r="D405" s="27" t="s">
        <v>522</v>
      </c>
      <c r="E405" s="27" t="s">
        <v>1033</v>
      </c>
      <c r="F405" s="27" t="s">
        <v>1539</v>
      </c>
      <c r="G405" s="27" t="s">
        <v>90</v>
      </c>
      <c r="H405" s="27" t="s">
        <v>1652</v>
      </c>
      <c r="I405" s="30">
        <v>171136084.50964093</v>
      </c>
      <c r="J405" s="27" t="s">
        <v>108</v>
      </c>
      <c r="K405" s="30">
        <v>222476909.86253321</v>
      </c>
      <c r="L405" s="27" t="s">
        <v>1652</v>
      </c>
      <c r="M405" s="30">
        <v>171136084.50964093</v>
      </c>
      <c r="N405" s="27" t="s">
        <v>108</v>
      </c>
      <c r="O405" s="30">
        <v>222476909.86253321</v>
      </c>
      <c r="P405" s="30">
        <v>171136084.50964093</v>
      </c>
      <c r="Q405" s="30">
        <v>0</v>
      </c>
      <c r="R405" s="30">
        <v>0</v>
      </c>
      <c r="S405" s="31">
        <v>0</v>
      </c>
      <c r="T405" s="27" t="s">
        <v>17</v>
      </c>
      <c r="U405" s="27" t="s">
        <v>90</v>
      </c>
      <c r="V405" s="27" t="s">
        <v>1666</v>
      </c>
      <c r="W405" s="31">
        <v>0.1259144541655908</v>
      </c>
      <c r="X405" s="31">
        <v>1</v>
      </c>
      <c r="Y405" s="27" t="s">
        <v>90</v>
      </c>
      <c r="Z405" s="27" t="s">
        <v>90</v>
      </c>
      <c r="AA405" s="31" t="s">
        <v>90</v>
      </c>
      <c r="AB405" s="31" t="s">
        <v>90</v>
      </c>
      <c r="AC405" s="27" t="s">
        <v>90</v>
      </c>
    </row>
    <row r="406" spans="1:29">
      <c r="A406" s="27" t="s">
        <v>112</v>
      </c>
      <c r="B406" s="27" t="s">
        <v>43</v>
      </c>
      <c r="C406" s="27" t="s">
        <v>45</v>
      </c>
      <c r="D406" s="27" t="s">
        <v>523</v>
      </c>
      <c r="E406" s="27" t="s">
        <v>1034</v>
      </c>
      <c r="F406" s="27" t="s">
        <v>1540</v>
      </c>
      <c r="G406" s="27" t="s">
        <v>90</v>
      </c>
      <c r="H406" s="27" t="s">
        <v>1652</v>
      </c>
      <c r="I406" s="30">
        <v>289115355.79666519</v>
      </c>
      <c r="J406" s="27" t="s">
        <v>108</v>
      </c>
      <c r="K406" s="30">
        <v>375849962.53566474</v>
      </c>
      <c r="L406" s="27" t="s">
        <v>1652</v>
      </c>
      <c r="M406" s="30">
        <v>289115355.79666519</v>
      </c>
      <c r="N406" s="27" t="s">
        <v>108</v>
      </c>
      <c r="O406" s="30">
        <v>375849962.53566474</v>
      </c>
      <c r="P406" s="30">
        <v>289115355.79666519</v>
      </c>
      <c r="Q406" s="30">
        <v>0</v>
      </c>
      <c r="R406" s="30">
        <v>0</v>
      </c>
      <c r="S406" s="31">
        <v>0</v>
      </c>
      <c r="T406" s="27" t="s">
        <v>17</v>
      </c>
      <c r="U406" s="27" t="s">
        <v>90</v>
      </c>
      <c r="V406" s="27" t="s">
        <v>1666</v>
      </c>
      <c r="W406" s="31">
        <v>0.1259144541655908</v>
      </c>
      <c r="X406" s="31">
        <v>1</v>
      </c>
      <c r="Y406" s="27" t="s">
        <v>90</v>
      </c>
      <c r="Z406" s="27" t="s">
        <v>90</v>
      </c>
      <c r="AA406" s="31" t="s">
        <v>90</v>
      </c>
      <c r="AB406" s="31" t="s">
        <v>90</v>
      </c>
      <c r="AC406" s="27" t="s">
        <v>90</v>
      </c>
    </row>
    <row r="407" spans="1:29">
      <c r="A407" s="27" t="s">
        <v>112</v>
      </c>
      <c r="B407" s="27" t="s">
        <v>43</v>
      </c>
      <c r="C407" s="27" t="s">
        <v>45</v>
      </c>
      <c r="D407" s="27" t="s">
        <v>524</v>
      </c>
      <c r="E407" s="27" t="s">
        <v>1035</v>
      </c>
      <c r="F407" s="27" t="s">
        <v>1541</v>
      </c>
      <c r="G407" s="27" t="s">
        <v>90</v>
      </c>
      <c r="H407" s="27" t="s">
        <v>1652</v>
      </c>
      <c r="I407" s="30">
        <v>222987018.11338174</v>
      </c>
      <c r="J407" s="27" t="s">
        <v>108</v>
      </c>
      <c r="K407" s="30">
        <v>289883123.5473963</v>
      </c>
      <c r="L407" s="27" t="s">
        <v>1652</v>
      </c>
      <c r="M407" s="30">
        <v>222987018.11338174</v>
      </c>
      <c r="N407" s="27" t="s">
        <v>108</v>
      </c>
      <c r="O407" s="30">
        <v>289883123.5473963</v>
      </c>
      <c r="P407" s="30">
        <v>222987018.11338174</v>
      </c>
      <c r="Q407" s="30">
        <v>0</v>
      </c>
      <c r="R407" s="30">
        <v>0</v>
      </c>
      <c r="S407" s="31">
        <v>0</v>
      </c>
      <c r="T407" s="27" t="s">
        <v>17</v>
      </c>
      <c r="U407" s="27" t="s">
        <v>90</v>
      </c>
      <c r="V407" s="27" t="s">
        <v>1666</v>
      </c>
      <c r="W407" s="31">
        <v>0.1259144541655908</v>
      </c>
      <c r="X407" s="31">
        <v>1</v>
      </c>
      <c r="Y407" s="27" t="s">
        <v>90</v>
      </c>
      <c r="Z407" s="27" t="s">
        <v>90</v>
      </c>
      <c r="AA407" s="31" t="s">
        <v>90</v>
      </c>
      <c r="AB407" s="31" t="s">
        <v>90</v>
      </c>
      <c r="AC407" s="27" t="s">
        <v>90</v>
      </c>
    </row>
    <row r="408" spans="1:29">
      <c r="A408" s="27" t="s">
        <v>112</v>
      </c>
      <c r="B408" s="27" t="s">
        <v>43</v>
      </c>
      <c r="C408" s="27" t="s">
        <v>45</v>
      </c>
      <c r="D408" s="27" t="s">
        <v>525</v>
      </c>
      <c r="E408" s="27" t="s">
        <v>1036</v>
      </c>
      <c r="F408" s="27" t="s">
        <v>1542</v>
      </c>
      <c r="G408" s="27" t="s">
        <v>90</v>
      </c>
      <c r="H408" s="27" t="s">
        <v>1652</v>
      </c>
      <c r="I408" s="30">
        <v>28892881.885125399</v>
      </c>
      <c r="J408" s="27" t="s">
        <v>108</v>
      </c>
      <c r="K408" s="30">
        <v>37560746.450663023</v>
      </c>
      <c r="L408" s="27" t="s">
        <v>1652</v>
      </c>
      <c r="M408" s="30">
        <v>28892881.885125399</v>
      </c>
      <c r="N408" s="27" t="s">
        <v>108</v>
      </c>
      <c r="O408" s="30">
        <v>37560746.450663023</v>
      </c>
      <c r="P408" s="30">
        <v>28892881.885125399</v>
      </c>
      <c r="Q408" s="30">
        <v>0</v>
      </c>
      <c r="R408" s="30">
        <v>0</v>
      </c>
      <c r="S408" s="31">
        <v>0</v>
      </c>
      <c r="T408" s="27" t="s">
        <v>17</v>
      </c>
      <c r="U408" s="27" t="s">
        <v>90</v>
      </c>
      <c r="V408" s="27" t="s">
        <v>1666</v>
      </c>
      <c r="W408" s="31">
        <v>0.1259144541655908</v>
      </c>
      <c r="X408" s="31">
        <v>1</v>
      </c>
      <c r="Y408" s="27" t="s">
        <v>90</v>
      </c>
      <c r="Z408" s="27" t="s">
        <v>90</v>
      </c>
      <c r="AA408" s="31" t="s">
        <v>90</v>
      </c>
      <c r="AB408" s="31" t="s">
        <v>90</v>
      </c>
      <c r="AC408" s="27" t="s">
        <v>90</v>
      </c>
    </row>
    <row r="409" spans="1:29">
      <c r="A409" s="27" t="s">
        <v>112</v>
      </c>
      <c r="B409" s="27" t="s">
        <v>43</v>
      </c>
      <c r="C409" s="27" t="s">
        <v>45</v>
      </c>
      <c r="D409" s="27" t="s">
        <v>526</v>
      </c>
      <c r="E409" s="27" t="s">
        <v>1037</v>
      </c>
      <c r="F409" s="27" t="s">
        <v>1543</v>
      </c>
      <c r="G409" s="27" t="s">
        <v>90</v>
      </c>
      <c r="H409" s="27" t="s">
        <v>1652</v>
      </c>
      <c r="I409" s="30">
        <v>19828831.607911572</v>
      </c>
      <c r="J409" s="27" t="s">
        <v>108</v>
      </c>
      <c r="K409" s="30">
        <v>25777481.090285044</v>
      </c>
      <c r="L409" s="27" t="s">
        <v>1652</v>
      </c>
      <c r="M409" s="30">
        <v>19828831.607911572</v>
      </c>
      <c r="N409" s="27" t="s">
        <v>108</v>
      </c>
      <c r="O409" s="30">
        <v>25777481.090285044</v>
      </c>
      <c r="P409" s="30">
        <v>19828831.607911572</v>
      </c>
      <c r="Q409" s="30">
        <v>0</v>
      </c>
      <c r="R409" s="30">
        <v>0</v>
      </c>
      <c r="S409" s="31">
        <v>0</v>
      </c>
      <c r="T409" s="27" t="s">
        <v>17</v>
      </c>
      <c r="U409" s="27" t="s">
        <v>90</v>
      </c>
      <c r="V409" s="27" t="s">
        <v>1666</v>
      </c>
      <c r="W409" s="31">
        <v>0.1259144541655908</v>
      </c>
      <c r="X409" s="31">
        <v>1</v>
      </c>
      <c r="Y409" s="27" t="s">
        <v>90</v>
      </c>
      <c r="Z409" s="27" t="s">
        <v>90</v>
      </c>
      <c r="AA409" s="31" t="s">
        <v>90</v>
      </c>
      <c r="AB409" s="31" t="s">
        <v>90</v>
      </c>
      <c r="AC409" s="27" t="s">
        <v>90</v>
      </c>
    </row>
    <row r="410" spans="1:29">
      <c r="A410" s="27" t="s">
        <v>112</v>
      </c>
      <c r="B410" s="27" t="s">
        <v>43</v>
      </c>
      <c r="C410" s="27" t="s">
        <v>45</v>
      </c>
      <c r="D410" s="27" t="s">
        <v>527</v>
      </c>
      <c r="E410" s="27" t="s">
        <v>1038</v>
      </c>
      <c r="F410" s="27" t="s">
        <v>1544</v>
      </c>
      <c r="G410" s="27" t="s">
        <v>90</v>
      </c>
      <c r="H410" s="27" t="s">
        <v>1652</v>
      </c>
      <c r="I410" s="30">
        <v>33880527.476741813</v>
      </c>
      <c r="J410" s="27" t="s">
        <v>108</v>
      </c>
      <c r="K410" s="30">
        <v>44044685.719764359</v>
      </c>
      <c r="L410" s="27" t="s">
        <v>1652</v>
      </c>
      <c r="M410" s="30">
        <v>33880527.476741813</v>
      </c>
      <c r="N410" s="27" t="s">
        <v>108</v>
      </c>
      <c r="O410" s="30">
        <v>44044685.719764359</v>
      </c>
      <c r="P410" s="30">
        <v>33880527.476741813</v>
      </c>
      <c r="Q410" s="30">
        <v>0</v>
      </c>
      <c r="R410" s="30">
        <v>0</v>
      </c>
      <c r="S410" s="31">
        <v>0</v>
      </c>
      <c r="T410" s="27" t="s">
        <v>17</v>
      </c>
      <c r="U410" s="27" t="s">
        <v>90</v>
      </c>
      <c r="V410" s="27" t="s">
        <v>1666</v>
      </c>
      <c r="W410" s="31">
        <v>0.1259144541655908</v>
      </c>
      <c r="X410" s="31">
        <v>1</v>
      </c>
      <c r="Y410" s="27" t="s">
        <v>90</v>
      </c>
      <c r="Z410" s="27" t="s">
        <v>90</v>
      </c>
      <c r="AA410" s="31" t="s">
        <v>90</v>
      </c>
      <c r="AB410" s="31" t="s">
        <v>90</v>
      </c>
      <c r="AC410" s="27" t="s">
        <v>90</v>
      </c>
    </row>
    <row r="411" spans="1:29">
      <c r="A411" s="27" t="s">
        <v>112</v>
      </c>
      <c r="B411" s="27" t="s">
        <v>43</v>
      </c>
      <c r="C411" s="27" t="s">
        <v>45</v>
      </c>
      <c r="D411" s="27" t="s">
        <v>528</v>
      </c>
      <c r="E411" s="27" t="s">
        <v>1039</v>
      </c>
      <c r="F411" s="27" t="s">
        <v>1545</v>
      </c>
      <c r="G411" s="27" t="s">
        <v>90</v>
      </c>
      <c r="H411" s="27" t="s">
        <v>1652</v>
      </c>
      <c r="I411" s="30">
        <v>58850584.173443653</v>
      </c>
      <c r="J411" s="27" t="s">
        <v>108</v>
      </c>
      <c r="K411" s="30">
        <v>76505759.425476745</v>
      </c>
      <c r="L411" s="27" t="s">
        <v>1652</v>
      </c>
      <c r="M411" s="30">
        <v>58850584.173443653</v>
      </c>
      <c r="N411" s="27" t="s">
        <v>108</v>
      </c>
      <c r="O411" s="30">
        <v>76505759.425476745</v>
      </c>
      <c r="P411" s="30">
        <v>58850584.173443653</v>
      </c>
      <c r="Q411" s="30">
        <v>0</v>
      </c>
      <c r="R411" s="30">
        <v>0</v>
      </c>
      <c r="S411" s="31">
        <v>0</v>
      </c>
      <c r="T411" s="27" t="s">
        <v>17</v>
      </c>
      <c r="U411" s="27" t="s">
        <v>90</v>
      </c>
      <c r="V411" s="27" t="s">
        <v>1666</v>
      </c>
      <c r="W411" s="31">
        <v>0.1259144541655908</v>
      </c>
      <c r="X411" s="31">
        <v>1</v>
      </c>
      <c r="Y411" s="27" t="s">
        <v>90</v>
      </c>
      <c r="Z411" s="27" t="s">
        <v>90</v>
      </c>
      <c r="AA411" s="31" t="s">
        <v>90</v>
      </c>
      <c r="AB411" s="31" t="s">
        <v>90</v>
      </c>
      <c r="AC411" s="27" t="s">
        <v>90</v>
      </c>
    </row>
    <row r="412" spans="1:29">
      <c r="A412" s="27" t="s">
        <v>112</v>
      </c>
      <c r="B412" s="27" t="s">
        <v>43</v>
      </c>
      <c r="C412" s="27" t="s">
        <v>45</v>
      </c>
      <c r="D412" s="27" t="s">
        <v>529</v>
      </c>
      <c r="E412" s="27" t="s">
        <v>1040</v>
      </c>
      <c r="F412" s="27" t="s">
        <v>1546</v>
      </c>
      <c r="G412" s="27" t="s">
        <v>90</v>
      </c>
      <c r="H412" s="27" t="s">
        <v>1652</v>
      </c>
      <c r="I412" s="30">
        <v>32078443.654275592</v>
      </c>
      <c r="J412" s="27" t="s">
        <v>108</v>
      </c>
      <c r="K412" s="30">
        <v>41701976.750558265</v>
      </c>
      <c r="L412" s="27" t="s">
        <v>1652</v>
      </c>
      <c r="M412" s="30">
        <v>32078443.654275592</v>
      </c>
      <c r="N412" s="27" t="s">
        <v>108</v>
      </c>
      <c r="O412" s="30">
        <v>41701976.750558265</v>
      </c>
      <c r="P412" s="30">
        <v>32078443.654275592</v>
      </c>
      <c r="Q412" s="30">
        <v>0</v>
      </c>
      <c r="R412" s="30">
        <v>0</v>
      </c>
      <c r="S412" s="31">
        <v>0</v>
      </c>
      <c r="T412" s="27" t="s">
        <v>17</v>
      </c>
      <c r="U412" s="27" t="s">
        <v>90</v>
      </c>
      <c r="V412" s="27" t="s">
        <v>1666</v>
      </c>
      <c r="W412" s="31">
        <v>0.1259144541655908</v>
      </c>
      <c r="X412" s="31">
        <v>1</v>
      </c>
      <c r="Y412" s="27" t="s">
        <v>90</v>
      </c>
      <c r="Z412" s="27" t="s">
        <v>90</v>
      </c>
      <c r="AA412" s="31" t="s">
        <v>90</v>
      </c>
      <c r="AB412" s="31" t="s">
        <v>90</v>
      </c>
      <c r="AC412" s="27" t="s">
        <v>90</v>
      </c>
    </row>
    <row r="413" spans="1:29">
      <c r="A413" s="27" t="s">
        <v>112</v>
      </c>
      <c r="B413" s="27" t="s">
        <v>43</v>
      </c>
      <c r="C413" s="27" t="s">
        <v>45</v>
      </c>
      <c r="D413" s="27" t="s">
        <v>530</v>
      </c>
      <c r="E413" s="27" t="s">
        <v>1041</v>
      </c>
      <c r="F413" s="27" t="s">
        <v>1547</v>
      </c>
      <c r="G413" s="27" t="s">
        <v>90</v>
      </c>
      <c r="H413" s="27" t="s">
        <v>1652</v>
      </c>
      <c r="I413" s="30">
        <v>304668739.48715478</v>
      </c>
      <c r="J413" s="27" t="s">
        <v>108</v>
      </c>
      <c r="K413" s="30">
        <v>396069361.33330125</v>
      </c>
      <c r="L413" s="27" t="s">
        <v>1652</v>
      </c>
      <c r="M413" s="30">
        <v>304668739.48715478</v>
      </c>
      <c r="N413" s="27" t="s">
        <v>108</v>
      </c>
      <c r="O413" s="30">
        <v>396069361.33330125</v>
      </c>
      <c r="P413" s="30">
        <v>304668739.48715478</v>
      </c>
      <c r="Q413" s="30">
        <v>0</v>
      </c>
      <c r="R413" s="30">
        <v>0</v>
      </c>
      <c r="S413" s="31">
        <v>0</v>
      </c>
      <c r="T413" s="27" t="s">
        <v>17</v>
      </c>
      <c r="U413" s="27" t="s">
        <v>90</v>
      </c>
      <c r="V413" s="27" t="s">
        <v>1666</v>
      </c>
      <c r="W413" s="31">
        <v>0.1259144541655908</v>
      </c>
      <c r="X413" s="31">
        <v>1</v>
      </c>
      <c r="Y413" s="27" t="s">
        <v>90</v>
      </c>
      <c r="Z413" s="27" t="s">
        <v>90</v>
      </c>
      <c r="AA413" s="31" t="s">
        <v>90</v>
      </c>
      <c r="AB413" s="31" t="s">
        <v>90</v>
      </c>
      <c r="AC413" s="27" t="s">
        <v>90</v>
      </c>
    </row>
    <row r="414" spans="1:29">
      <c r="A414" s="27" t="s">
        <v>112</v>
      </c>
      <c r="B414" s="27" t="s">
        <v>43</v>
      </c>
      <c r="C414" s="27" t="s">
        <v>45</v>
      </c>
      <c r="D414" s="27" t="s">
        <v>531</v>
      </c>
      <c r="E414" s="27" t="s">
        <v>1042</v>
      </c>
      <c r="F414" s="27" t="s">
        <v>1548</v>
      </c>
      <c r="G414" s="27" t="s">
        <v>90</v>
      </c>
      <c r="H414" s="27" t="s">
        <v>1652</v>
      </c>
      <c r="I414" s="30">
        <v>70969434.891780257</v>
      </c>
      <c r="J414" s="27" t="s">
        <v>108</v>
      </c>
      <c r="K414" s="30">
        <v>92260265.359314352</v>
      </c>
      <c r="L414" s="27" t="s">
        <v>1652</v>
      </c>
      <c r="M414" s="30">
        <v>70969434.891780257</v>
      </c>
      <c r="N414" s="27" t="s">
        <v>108</v>
      </c>
      <c r="O414" s="30">
        <v>92260265.359314352</v>
      </c>
      <c r="P414" s="30">
        <v>70969434.891780257</v>
      </c>
      <c r="Q414" s="30">
        <v>0</v>
      </c>
      <c r="R414" s="30">
        <v>0</v>
      </c>
      <c r="S414" s="31">
        <v>0</v>
      </c>
      <c r="T414" s="27" t="s">
        <v>17</v>
      </c>
      <c r="U414" s="27" t="s">
        <v>90</v>
      </c>
      <c r="V414" s="27" t="s">
        <v>1666</v>
      </c>
      <c r="W414" s="31">
        <v>0.1259144541655908</v>
      </c>
      <c r="X414" s="31">
        <v>1</v>
      </c>
      <c r="Y414" s="27" t="s">
        <v>90</v>
      </c>
      <c r="Z414" s="27" t="s">
        <v>90</v>
      </c>
      <c r="AA414" s="31" t="s">
        <v>90</v>
      </c>
      <c r="AB414" s="31" t="s">
        <v>90</v>
      </c>
      <c r="AC414" s="27" t="s">
        <v>90</v>
      </c>
    </row>
    <row r="415" spans="1:29">
      <c r="A415" s="27" t="s">
        <v>112</v>
      </c>
      <c r="B415" s="27" t="s">
        <v>43</v>
      </c>
      <c r="C415" s="27" t="s">
        <v>45</v>
      </c>
      <c r="D415" s="27" t="s">
        <v>532</v>
      </c>
      <c r="E415" s="27" t="s">
        <v>1043</v>
      </c>
      <c r="F415" s="27" t="s">
        <v>1549</v>
      </c>
      <c r="G415" s="27" t="s">
        <v>90</v>
      </c>
      <c r="H415" s="27" t="s">
        <v>1652</v>
      </c>
      <c r="I415" s="30">
        <v>41337521.220666751</v>
      </c>
      <c r="J415" s="27" t="s">
        <v>108</v>
      </c>
      <c r="K415" s="30">
        <v>53738777.586866781</v>
      </c>
      <c r="L415" s="27" t="s">
        <v>1652</v>
      </c>
      <c r="M415" s="30">
        <v>41337521.220666751</v>
      </c>
      <c r="N415" s="27" t="s">
        <v>108</v>
      </c>
      <c r="O415" s="30">
        <v>53738777.586866781</v>
      </c>
      <c r="P415" s="30">
        <v>41337521.220666751</v>
      </c>
      <c r="Q415" s="30">
        <v>0</v>
      </c>
      <c r="R415" s="30">
        <v>0</v>
      </c>
      <c r="S415" s="31">
        <v>0</v>
      </c>
      <c r="T415" s="27" t="s">
        <v>17</v>
      </c>
      <c r="U415" s="27" t="s">
        <v>90</v>
      </c>
      <c r="V415" s="27" t="s">
        <v>1666</v>
      </c>
      <c r="W415" s="31">
        <v>0.1259144541655908</v>
      </c>
      <c r="X415" s="31">
        <v>1</v>
      </c>
      <c r="Y415" s="27" t="s">
        <v>90</v>
      </c>
      <c r="Z415" s="27" t="s">
        <v>90</v>
      </c>
      <c r="AA415" s="31" t="s">
        <v>90</v>
      </c>
      <c r="AB415" s="31" t="s">
        <v>90</v>
      </c>
      <c r="AC415" s="27" t="s">
        <v>90</v>
      </c>
    </row>
    <row r="416" spans="1:29">
      <c r="A416" s="27" t="s">
        <v>112</v>
      </c>
      <c r="B416" s="27" t="s">
        <v>43</v>
      </c>
      <c r="C416" s="27" t="s">
        <v>45</v>
      </c>
      <c r="D416" s="27" t="s">
        <v>533</v>
      </c>
      <c r="E416" s="27" t="s">
        <v>1044</v>
      </c>
      <c r="F416" s="27" t="s">
        <v>1550</v>
      </c>
      <c r="G416" s="27" t="s">
        <v>90</v>
      </c>
      <c r="H416" s="27" t="s">
        <v>1652</v>
      </c>
      <c r="I416" s="30">
        <v>328868031.75116539</v>
      </c>
      <c r="J416" s="27" t="s">
        <v>108</v>
      </c>
      <c r="K416" s="30">
        <v>427528441.27651507</v>
      </c>
      <c r="L416" s="27" t="s">
        <v>1652</v>
      </c>
      <c r="M416" s="30">
        <v>328868031.75116539</v>
      </c>
      <c r="N416" s="27" t="s">
        <v>108</v>
      </c>
      <c r="O416" s="30">
        <v>427528441.27651507</v>
      </c>
      <c r="P416" s="30">
        <v>328868031.75116539</v>
      </c>
      <c r="Q416" s="30">
        <v>0</v>
      </c>
      <c r="R416" s="30">
        <v>0</v>
      </c>
      <c r="S416" s="31">
        <v>0</v>
      </c>
      <c r="T416" s="27" t="s">
        <v>17</v>
      </c>
      <c r="U416" s="27" t="s">
        <v>90</v>
      </c>
      <c r="V416" s="27" t="s">
        <v>1666</v>
      </c>
      <c r="W416" s="31">
        <v>0.1259144541655908</v>
      </c>
      <c r="X416" s="31">
        <v>1</v>
      </c>
      <c r="Y416" s="27" t="s">
        <v>90</v>
      </c>
      <c r="Z416" s="27" t="s">
        <v>90</v>
      </c>
      <c r="AA416" s="31" t="s">
        <v>90</v>
      </c>
      <c r="AB416" s="31" t="s">
        <v>90</v>
      </c>
      <c r="AC416" s="27" t="s">
        <v>90</v>
      </c>
    </row>
    <row r="417" spans="1:29">
      <c r="A417" s="27" t="s">
        <v>112</v>
      </c>
      <c r="B417" s="27" t="s">
        <v>43</v>
      </c>
      <c r="C417" s="27" t="s">
        <v>45</v>
      </c>
      <c r="D417" s="27" t="s">
        <v>534</v>
      </c>
      <c r="E417" s="27" t="s">
        <v>1045</v>
      </c>
      <c r="F417" s="27" t="s">
        <v>1551</v>
      </c>
      <c r="G417" s="27" t="s">
        <v>90</v>
      </c>
      <c r="H417" s="27" t="s">
        <v>1652</v>
      </c>
      <c r="I417" s="30">
        <v>87851023.666950166</v>
      </c>
      <c r="J417" s="27" t="s">
        <v>108</v>
      </c>
      <c r="K417" s="30">
        <v>114206330.76703522</v>
      </c>
      <c r="L417" s="27" t="s">
        <v>1652</v>
      </c>
      <c r="M417" s="30">
        <v>87851023.666950166</v>
      </c>
      <c r="N417" s="27" t="s">
        <v>108</v>
      </c>
      <c r="O417" s="30">
        <v>114206330.76703522</v>
      </c>
      <c r="P417" s="30">
        <v>87851023.666950166</v>
      </c>
      <c r="Q417" s="30">
        <v>0</v>
      </c>
      <c r="R417" s="30">
        <v>0</v>
      </c>
      <c r="S417" s="31">
        <v>0</v>
      </c>
      <c r="T417" s="27" t="s">
        <v>17</v>
      </c>
      <c r="U417" s="27" t="s">
        <v>90</v>
      </c>
      <c r="V417" s="27" t="s">
        <v>1666</v>
      </c>
      <c r="W417" s="31">
        <v>0.1259144541655908</v>
      </c>
      <c r="X417" s="31">
        <v>1</v>
      </c>
      <c r="Y417" s="27" t="s">
        <v>90</v>
      </c>
      <c r="Z417" s="27" t="s">
        <v>90</v>
      </c>
      <c r="AA417" s="31" t="s">
        <v>90</v>
      </c>
      <c r="AB417" s="31" t="s">
        <v>90</v>
      </c>
      <c r="AC417" s="27" t="s">
        <v>90</v>
      </c>
    </row>
    <row r="418" spans="1:29">
      <c r="A418" s="27" t="s">
        <v>112</v>
      </c>
      <c r="B418" s="27" t="s">
        <v>43</v>
      </c>
      <c r="C418" s="27" t="s">
        <v>45</v>
      </c>
      <c r="D418" s="27" t="s">
        <v>535</v>
      </c>
      <c r="E418" s="27" t="s">
        <v>1046</v>
      </c>
      <c r="F418" s="27" t="s">
        <v>1552</v>
      </c>
      <c r="G418" s="27" t="s">
        <v>90</v>
      </c>
      <c r="H418" s="27" t="s">
        <v>1652</v>
      </c>
      <c r="I418" s="30">
        <v>306880216.12834823</v>
      </c>
      <c r="J418" s="27" t="s">
        <v>108</v>
      </c>
      <c r="K418" s="30">
        <v>398944280.96685266</v>
      </c>
      <c r="L418" s="27" t="s">
        <v>1652</v>
      </c>
      <c r="M418" s="30">
        <v>306880216.12834823</v>
      </c>
      <c r="N418" s="27" t="s">
        <v>108</v>
      </c>
      <c r="O418" s="30">
        <v>398944280.96685266</v>
      </c>
      <c r="P418" s="30">
        <v>306880216.12834823</v>
      </c>
      <c r="Q418" s="30">
        <v>0</v>
      </c>
      <c r="R418" s="30">
        <v>0</v>
      </c>
      <c r="S418" s="31">
        <v>0</v>
      </c>
      <c r="T418" s="27" t="s">
        <v>17</v>
      </c>
      <c r="U418" s="27" t="s">
        <v>90</v>
      </c>
      <c r="V418" s="27" t="s">
        <v>1666</v>
      </c>
      <c r="W418" s="31">
        <v>0.1259144541655908</v>
      </c>
      <c r="X418" s="31">
        <v>1</v>
      </c>
      <c r="Y418" s="27" t="s">
        <v>90</v>
      </c>
      <c r="Z418" s="27" t="s">
        <v>90</v>
      </c>
      <c r="AA418" s="31" t="s">
        <v>90</v>
      </c>
      <c r="AB418" s="31" t="s">
        <v>90</v>
      </c>
      <c r="AC418" s="27" t="s">
        <v>90</v>
      </c>
    </row>
    <row r="419" spans="1:29">
      <c r="A419" s="27" t="s">
        <v>112</v>
      </c>
      <c r="B419" s="27" t="s">
        <v>43</v>
      </c>
      <c r="C419" s="27" t="s">
        <v>45</v>
      </c>
      <c r="D419" s="27" t="s">
        <v>536</v>
      </c>
      <c r="E419" s="27" t="s">
        <v>1047</v>
      </c>
      <c r="F419" s="27" t="s">
        <v>1553</v>
      </c>
      <c r="G419" s="27" t="s">
        <v>90</v>
      </c>
      <c r="H419" s="27" t="s">
        <v>1652</v>
      </c>
      <c r="I419" s="30">
        <v>46609861.040699393</v>
      </c>
      <c r="J419" s="27" t="s">
        <v>108</v>
      </c>
      <c r="K419" s="30">
        <v>60592819.352909207</v>
      </c>
      <c r="L419" s="27" t="s">
        <v>1652</v>
      </c>
      <c r="M419" s="30">
        <v>46609861.040699393</v>
      </c>
      <c r="N419" s="27" t="s">
        <v>108</v>
      </c>
      <c r="O419" s="30">
        <v>60592819.352909207</v>
      </c>
      <c r="P419" s="30">
        <v>46609861.040699393</v>
      </c>
      <c r="Q419" s="30">
        <v>0</v>
      </c>
      <c r="R419" s="30">
        <v>0</v>
      </c>
      <c r="S419" s="31">
        <v>0</v>
      </c>
      <c r="T419" s="27" t="s">
        <v>17</v>
      </c>
      <c r="U419" s="27" t="s">
        <v>90</v>
      </c>
      <c r="V419" s="27" t="s">
        <v>1666</v>
      </c>
      <c r="W419" s="31">
        <v>0.1259144541655908</v>
      </c>
      <c r="X419" s="31">
        <v>1</v>
      </c>
      <c r="Y419" s="27" t="s">
        <v>90</v>
      </c>
      <c r="Z419" s="27" t="s">
        <v>90</v>
      </c>
      <c r="AA419" s="31" t="s">
        <v>90</v>
      </c>
      <c r="AB419" s="31" t="s">
        <v>90</v>
      </c>
      <c r="AC419" s="27" t="s">
        <v>90</v>
      </c>
    </row>
    <row r="420" spans="1:29">
      <c r="A420" s="27" t="s">
        <v>112</v>
      </c>
      <c r="B420" s="27" t="s">
        <v>43</v>
      </c>
      <c r="C420" s="27" t="s">
        <v>45</v>
      </c>
      <c r="D420" s="27" t="s">
        <v>537</v>
      </c>
      <c r="E420" s="27" t="s">
        <v>1048</v>
      </c>
      <c r="F420" s="27" t="s">
        <v>1554</v>
      </c>
      <c r="G420" s="27" t="s">
        <v>90</v>
      </c>
      <c r="H420" s="27" t="s">
        <v>1652</v>
      </c>
      <c r="I420" s="30">
        <v>241252935.98418358</v>
      </c>
      <c r="J420" s="27" t="s">
        <v>108</v>
      </c>
      <c r="K420" s="30">
        <v>313628816.77943867</v>
      </c>
      <c r="L420" s="27" t="s">
        <v>1652</v>
      </c>
      <c r="M420" s="30">
        <v>241252935.98418358</v>
      </c>
      <c r="N420" s="27" t="s">
        <v>108</v>
      </c>
      <c r="O420" s="30">
        <v>313628816.77943867</v>
      </c>
      <c r="P420" s="30">
        <v>241252935.98418358</v>
      </c>
      <c r="Q420" s="30">
        <v>0</v>
      </c>
      <c r="R420" s="30">
        <v>0</v>
      </c>
      <c r="S420" s="31">
        <v>0</v>
      </c>
      <c r="T420" s="27" t="s">
        <v>17</v>
      </c>
      <c r="U420" s="27" t="s">
        <v>90</v>
      </c>
      <c r="V420" s="27" t="s">
        <v>1666</v>
      </c>
      <c r="W420" s="31">
        <v>0.1259144541655908</v>
      </c>
      <c r="X420" s="31">
        <v>1</v>
      </c>
      <c r="Y420" s="27" t="s">
        <v>90</v>
      </c>
      <c r="Z420" s="27" t="s">
        <v>90</v>
      </c>
      <c r="AA420" s="31" t="s">
        <v>90</v>
      </c>
      <c r="AB420" s="31" t="s">
        <v>90</v>
      </c>
      <c r="AC420" s="27" t="s">
        <v>90</v>
      </c>
    </row>
    <row r="421" spans="1:29">
      <c r="A421" s="27" t="s">
        <v>112</v>
      </c>
      <c r="B421" s="27" t="s">
        <v>43</v>
      </c>
      <c r="C421" s="27" t="s">
        <v>45</v>
      </c>
      <c r="D421" s="27" t="s">
        <v>538</v>
      </c>
      <c r="E421" s="27" t="s">
        <v>1049</v>
      </c>
      <c r="F421" s="27" t="s">
        <v>1555</v>
      </c>
      <c r="G421" s="27" t="s">
        <v>90</v>
      </c>
      <c r="H421" s="27" t="s">
        <v>1652</v>
      </c>
      <c r="I421" s="30">
        <v>112860499.37321615</v>
      </c>
      <c r="J421" s="27" t="s">
        <v>108</v>
      </c>
      <c r="K421" s="30">
        <v>146718649.18518099</v>
      </c>
      <c r="L421" s="27" t="s">
        <v>1652</v>
      </c>
      <c r="M421" s="30">
        <v>112860499.37321615</v>
      </c>
      <c r="N421" s="27" t="s">
        <v>108</v>
      </c>
      <c r="O421" s="30">
        <v>146718649.18518099</v>
      </c>
      <c r="P421" s="30">
        <v>112860499.37321615</v>
      </c>
      <c r="Q421" s="30">
        <v>0</v>
      </c>
      <c r="R421" s="30">
        <v>0</v>
      </c>
      <c r="S421" s="31">
        <v>0</v>
      </c>
      <c r="T421" s="27" t="s">
        <v>17</v>
      </c>
      <c r="U421" s="27" t="s">
        <v>90</v>
      </c>
      <c r="V421" s="27" t="s">
        <v>1666</v>
      </c>
      <c r="W421" s="31">
        <v>0.1259144541655908</v>
      </c>
      <c r="X421" s="31">
        <v>1</v>
      </c>
      <c r="Y421" s="27" t="s">
        <v>90</v>
      </c>
      <c r="Z421" s="27" t="s">
        <v>90</v>
      </c>
      <c r="AA421" s="31" t="s">
        <v>90</v>
      </c>
      <c r="AB421" s="31" t="s">
        <v>90</v>
      </c>
      <c r="AC421" s="27" t="s">
        <v>90</v>
      </c>
    </row>
    <row r="422" spans="1:29">
      <c r="A422" s="27" t="s">
        <v>112</v>
      </c>
      <c r="B422" s="27" t="s">
        <v>43</v>
      </c>
      <c r="C422" s="27" t="s">
        <v>45</v>
      </c>
      <c r="D422" s="27" t="s">
        <v>539</v>
      </c>
      <c r="E422" s="27" t="s">
        <v>1050</v>
      </c>
      <c r="F422" s="27" t="s">
        <v>1556</v>
      </c>
      <c r="G422" s="27" t="s">
        <v>90</v>
      </c>
      <c r="H422" s="27" t="s">
        <v>1652</v>
      </c>
      <c r="I422" s="30">
        <v>473091185.0664072</v>
      </c>
      <c r="J422" s="27" t="s">
        <v>108</v>
      </c>
      <c r="K422" s="30">
        <v>615018540.58632934</v>
      </c>
      <c r="L422" s="27" t="s">
        <v>1652</v>
      </c>
      <c r="M422" s="30">
        <v>473091185.0664072</v>
      </c>
      <c r="N422" s="27" t="s">
        <v>108</v>
      </c>
      <c r="O422" s="30">
        <v>615018540.58632934</v>
      </c>
      <c r="P422" s="30">
        <v>473091185.0664072</v>
      </c>
      <c r="Q422" s="30">
        <v>0</v>
      </c>
      <c r="R422" s="30">
        <v>0</v>
      </c>
      <c r="S422" s="31">
        <v>0</v>
      </c>
      <c r="T422" s="27" t="s">
        <v>17</v>
      </c>
      <c r="U422" s="27" t="s">
        <v>90</v>
      </c>
      <c r="V422" s="27" t="s">
        <v>1666</v>
      </c>
      <c r="W422" s="31">
        <v>0.1259144541655908</v>
      </c>
      <c r="X422" s="31">
        <v>1</v>
      </c>
      <c r="Y422" s="27" t="s">
        <v>90</v>
      </c>
      <c r="Z422" s="27" t="s">
        <v>90</v>
      </c>
      <c r="AA422" s="31" t="s">
        <v>90</v>
      </c>
      <c r="AB422" s="31" t="s">
        <v>90</v>
      </c>
      <c r="AC422" s="27" t="s">
        <v>90</v>
      </c>
    </row>
    <row r="423" spans="1:29">
      <c r="A423" s="27" t="s">
        <v>112</v>
      </c>
      <c r="B423" s="27" t="s">
        <v>43</v>
      </c>
      <c r="C423" s="27" t="s">
        <v>45</v>
      </c>
      <c r="D423" s="27" t="s">
        <v>540</v>
      </c>
      <c r="E423" s="27" t="s">
        <v>1051</v>
      </c>
      <c r="F423" s="27" t="s">
        <v>1557</v>
      </c>
      <c r="G423" s="27" t="s">
        <v>90</v>
      </c>
      <c r="H423" s="27" t="s">
        <v>1652</v>
      </c>
      <c r="I423" s="30">
        <v>35821245.857318453</v>
      </c>
      <c r="J423" s="27" t="s">
        <v>108</v>
      </c>
      <c r="K423" s="30">
        <v>46567619.614514001</v>
      </c>
      <c r="L423" s="27" t="s">
        <v>1652</v>
      </c>
      <c r="M423" s="30">
        <v>35821245.857318453</v>
      </c>
      <c r="N423" s="27" t="s">
        <v>108</v>
      </c>
      <c r="O423" s="30">
        <v>46567619.614514001</v>
      </c>
      <c r="P423" s="30">
        <v>35821245.857318453</v>
      </c>
      <c r="Q423" s="30">
        <v>0</v>
      </c>
      <c r="R423" s="30">
        <v>0</v>
      </c>
      <c r="S423" s="31">
        <v>0</v>
      </c>
      <c r="T423" s="27" t="s">
        <v>17</v>
      </c>
      <c r="U423" s="27" t="s">
        <v>90</v>
      </c>
      <c r="V423" s="27" t="s">
        <v>1666</v>
      </c>
      <c r="W423" s="31">
        <v>0.1259144541655908</v>
      </c>
      <c r="X423" s="31">
        <v>1</v>
      </c>
      <c r="Y423" s="27" t="s">
        <v>90</v>
      </c>
      <c r="Z423" s="27" t="s">
        <v>90</v>
      </c>
      <c r="AA423" s="31" t="s">
        <v>90</v>
      </c>
      <c r="AB423" s="31" t="s">
        <v>90</v>
      </c>
      <c r="AC423" s="27" t="s">
        <v>90</v>
      </c>
    </row>
    <row r="424" spans="1:29">
      <c r="A424" s="27" t="s">
        <v>112</v>
      </c>
      <c r="B424" s="27" t="s">
        <v>43</v>
      </c>
      <c r="C424" s="27" t="s">
        <v>45</v>
      </c>
      <c r="D424" s="27" t="s">
        <v>541</v>
      </c>
      <c r="E424" s="27" t="s">
        <v>1052</v>
      </c>
      <c r="F424" s="27" t="s">
        <v>1558</v>
      </c>
      <c r="G424" s="27" t="s">
        <v>90</v>
      </c>
      <c r="H424" s="27" t="s">
        <v>1652</v>
      </c>
      <c r="I424" s="30">
        <v>220385423.93967208</v>
      </c>
      <c r="J424" s="27" t="s">
        <v>108</v>
      </c>
      <c r="K424" s="30">
        <v>286501051.12157369</v>
      </c>
      <c r="L424" s="27" t="s">
        <v>1652</v>
      </c>
      <c r="M424" s="30">
        <v>220385423.93967208</v>
      </c>
      <c r="N424" s="27" t="s">
        <v>108</v>
      </c>
      <c r="O424" s="30">
        <v>286501051.12157369</v>
      </c>
      <c r="P424" s="30">
        <v>220385423.93967208</v>
      </c>
      <c r="Q424" s="30">
        <v>0</v>
      </c>
      <c r="R424" s="30">
        <v>0</v>
      </c>
      <c r="S424" s="31">
        <v>0</v>
      </c>
      <c r="T424" s="27" t="s">
        <v>17</v>
      </c>
      <c r="U424" s="27" t="s">
        <v>90</v>
      </c>
      <c r="V424" s="27" t="s">
        <v>1666</v>
      </c>
      <c r="W424" s="31">
        <v>0.1259144541655908</v>
      </c>
      <c r="X424" s="31">
        <v>1</v>
      </c>
      <c r="Y424" s="27" t="s">
        <v>90</v>
      </c>
      <c r="Z424" s="27" t="s">
        <v>90</v>
      </c>
      <c r="AA424" s="31" t="s">
        <v>90</v>
      </c>
      <c r="AB424" s="31" t="s">
        <v>90</v>
      </c>
      <c r="AC424" s="27" t="s">
        <v>90</v>
      </c>
    </row>
    <row r="425" spans="1:29">
      <c r="A425" s="27" t="s">
        <v>112</v>
      </c>
      <c r="B425" s="27" t="s">
        <v>43</v>
      </c>
      <c r="C425" s="27" t="s">
        <v>45</v>
      </c>
      <c r="D425" s="27" t="s">
        <v>542</v>
      </c>
      <c r="E425" s="27" t="s">
        <v>1053</v>
      </c>
      <c r="F425" s="27" t="s">
        <v>1559</v>
      </c>
      <c r="G425" s="27" t="s">
        <v>90</v>
      </c>
      <c r="H425" s="27" t="s">
        <v>1652</v>
      </c>
      <c r="I425" s="30">
        <v>122860167.71850969</v>
      </c>
      <c r="J425" s="27" t="s">
        <v>108</v>
      </c>
      <c r="K425" s="30">
        <v>159718218.03406259</v>
      </c>
      <c r="L425" s="27" t="s">
        <v>1652</v>
      </c>
      <c r="M425" s="30">
        <v>122860167.71850969</v>
      </c>
      <c r="N425" s="27" t="s">
        <v>108</v>
      </c>
      <c r="O425" s="30">
        <v>159718218.03406259</v>
      </c>
      <c r="P425" s="30">
        <v>122860167.71850969</v>
      </c>
      <c r="Q425" s="30">
        <v>0</v>
      </c>
      <c r="R425" s="30">
        <v>0</v>
      </c>
      <c r="S425" s="31">
        <v>0</v>
      </c>
      <c r="T425" s="27" t="s">
        <v>17</v>
      </c>
      <c r="U425" s="27" t="s">
        <v>90</v>
      </c>
      <c r="V425" s="27" t="s">
        <v>1666</v>
      </c>
      <c r="W425" s="31">
        <v>0.1259144541655908</v>
      </c>
      <c r="X425" s="31">
        <v>1</v>
      </c>
      <c r="Y425" s="27" t="s">
        <v>90</v>
      </c>
      <c r="Z425" s="27" t="s">
        <v>90</v>
      </c>
      <c r="AA425" s="31" t="s">
        <v>90</v>
      </c>
      <c r="AB425" s="31" t="s">
        <v>90</v>
      </c>
      <c r="AC425" s="27" t="s">
        <v>90</v>
      </c>
    </row>
    <row r="426" spans="1:29">
      <c r="A426" s="27" t="s">
        <v>112</v>
      </c>
      <c r="B426" s="27" t="s">
        <v>43</v>
      </c>
      <c r="C426" s="27" t="s">
        <v>45</v>
      </c>
      <c r="D426" s="27" t="s">
        <v>543</v>
      </c>
      <c r="E426" s="27" t="s">
        <v>1054</v>
      </c>
      <c r="F426" s="27" t="s">
        <v>1560</v>
      </c>
      <c r="G426" s="27" t="s">
        <v>90</v>
      </c>
      <c r="H426" s="27" t="s">
        <v>1652</v>
      </c>
      <c r="I426" s="30">
        <v>83497540.722881883</v>
      </c>
      <c r="J426" s="27" t="s">
        <v>108</v>
      </c>
      <c r="K426" s="30">
        <v>108546802.93974644</v>
      </c>
      <c r="L426" s="27" t="s">
        <v>1652</v>
      </c>
      <c r="M426" s="30">
        <v>83497540.722881883</v>
      </c>
      <c r="N426" s="27" t="s">
        <v>108</v>
      </c>
      <c r="O426" s="30">
        <v>108546802.93974644</v>
      </c>
      <c r="P426" s="30">
        <v>83497540.722881883</v>
      </c>
      <c r="Q426" s="30">
        <v>0</v>
      </c>
      <c r="R426" s="30">
        <v>0</v>
      </c>
      <c r="S426" s="31">
        <v>0</v>
      </c>
      <c r="T426" s="27" t="s">
        <v>17</v>
      </c>
      <c r="U426" s="27" t="s">
        <v>90</v>
      </c>
      <c r="V426" s="27" t="s">
        <v>1666</v>
      </c>
      <c r="W426" s="31">
        <v>0.1259144541655908</v>
      </c>
      <c r="X426" s="31">
        <v>1</v>
      </c>
      <c r="Y426" s="27" t="s">
        <v>90</v>
      </c>
      <c r="Z426" s="27" t="s">
        <v>90</v>
      </c>
      <c r="AA426" s="31" t="s">
        <v>90</v>
      </c>
      <c r="AB426" s="31" t="s">
        <v>90</v>
      </c>
      <c r="AC426" s="27" t="s">
        <v>90</v>
      </c>
    </row>
    <row r="427" spans="1:29">
      <c r="A427" s="27" t="s">
        <v>112</v>
      </c>
      <c r="B427" s="27" t="s">
        <v>43</v>
      </c>
      <c r="C427" s="27" t="s">
        <v>45</v>
      </c>
      <c r="D427" s="27" t="s">
        <v>544</v>
      </c>
      <c r="E427" s="27" t="s">
        <v>1055</v>
      </c>
      <c r="F427" s="27" t="s">
        <v>1561</v>
      </c>
      <c r="G427" s="27" t="s">
        <v>90</v>
      </c>
      <c r="H427" s="27" t="s">
        <v>1652</v>
      </c>
      <c r="I427" s="30">
        <v>167614461.16764292</v>
      </c>
      <c r="J427" s="27" t="s">
        <v>108</v>
      </c>
      <c r="K427" s="30">
        <v>217898799.51793578</v>
      </c>
      <c r="L427" s="27" t="s">
        <v>1652</v>
      </c>
      <c r="M427" s="30">
        <v>167614461.16764292</v>
      </c>
      <c r="N427" s="27" t="s">
        <v>108</v>
      </c>
      <c r="O427" s="30">
        <v>217898799.51793578</v>
      </c>
      <c r="P427" s="30">
        <v>167614461.16764292</v>
      </c>
      <c r="Q427" s="30">
        <v>0</v>
      </c>
      <c r="R427" s="30">
        <v>0</v>
      </c>
      <c r="S427" s="31">
        <v>0</v>
      </c>
      <c r="T427" s="27" t="s">
        <v>17</v>
      </c>
      <c r="U427" s="27" t="s">
        <v>90</v>
      </c>
      <c r="V427" s="27" t="s">
        <v>1666</v>
      </c>
      <c r="W427" s="31">
        <v>0.1259144541655908</v>
      </c>
      <c r="X427" s="31">
        <v>1</v>
      </c>
      <c r="Y427" s="27" t="s">
        <v>90</v>
      </c>
      <c r="Z427" s="27" t="s">
        <v>90</v>
      </c>
      <c r="AA427" s="31" t="s">
        <v>90</v>
      </c>
      <c r="AB427" s="31" t="s">
        <v>90</v>
      </c>
      <c r="AC427" s="27" t="s">
        <v>90</v>
      </c>
    </row>
    <row r="428" spans="1:29">
      <c r="A428" s="27" t="s">
        <v>112</v>
      </c>
      <c r="B428" s="27" t="s">
        <v>43</v>
      </c>
      <c r="C428" s="27" t="s">
        <v>45</v>
      </c>
      <c r="D428" s="27" t="s">
        <v>545</v>
      </c>
      <c r="E428" s="27" t="s">
        <v>1056</v>
      </c>
      <c r="F428" s="27" t="s">
        <v>1562</v>
      </c>
      <c r="G428" s="27" t="s">
        <v>90</v>
      </c>
      <c r="H428" s="27" t="s">
        <v>1652</v>
      </c>
      <c r="I428" s="30">
        <v>162543586.64990515</v>
      </c>
      <c r="J428" s="27" t="s">
        <v>108</v>
      </c>
      <c r="K428" s="30">
        <v>211306662.64487669</v>
      </c>
      <c r="L428" s="27" t="s">
        <v>1652</v>
      </c>
      <c r="M428" s="30">
        <v>162543586.64990515</v>
      </c>
      <c r="N428" s="27" t="s">
        <v>108</v>
      </c>
      <c r="O428" s="30">
        <v>211306662.64487669</v>
      </c>
      <c r="P428" s="30">
        <v>162543586.64990515</v>
      </c>
      <c r="Q428" s="30">
        <v>0</v>
      </c>
      <c r="R428" s="30">
        <v>0</v>
      </c>
      <c r="S428" s="31">
        <v>0</v>
      </c>
      <c r="T428" s="27" t="s">
        <v>17</v>
      </c>
      <c r="U428" s="27" t="s">
        <v>90</v>
      </c>
      <c r="V428" s="27" t="s">
        <v>1666</v>
      </c>
      <c r="W428" s="31">
        <v>0.1259144541655908</v>
      </c>
      <c r="X428" s="31">
        <v>1</v>
      </c>
      <c r="Y428" s="27" t="s">
        <v>90</v>
      </c>
      <c r="Z428" s="27" t="s">
        <v>90</v>
      </c>
      <c r="AA428" s="31" t="s">
        <v>90</v>
      </c>
      <c r="AB428" s="31" t="s">
        <v>90</v>
      </c>
      <c r="AC428" s="27" t="s">
        <v>90</v>
      </c>
    </row>
    <row r="429" spans="1:29">
      <c r="A429" s="27" t="s">
        <v>112</v>
      </c>
      <c r="B429" s="27" t="s">
        <v>43</v>
      </c>
      <c r="C429" s="27" t="s">
        <v>45</v>
      </c>
      <c r="D429" s="27" t="s">
        <v>546</v>
      </c>
      <c r="E429" s="27" t="s">
        <v>1057</v>
      </c>
      <c r="F429" s="27" t="s">
        <v>1563</v>
      </c>
      <c r="G429" s="27" t="s">
        <v>90</v>
      </c>
      <c r="H429" s="27" t="s">
        <v>1652</v>
      </c>
      <c r="I429" s="30">
        <v>87261428.641062737</v>
      </c>
      <c r="J429" s="27" t="s">
        <v>108</v>
      </c>
      <c r="K429" s="30">
        <v>113439857.23338155</v>
      </c>
      <c r="L429" s="27" t="s">
        <v>1652</v>
      </c>
      <c r="M429" s="30">
        <v>87261428.641062737</v>
      </c>
      <c r="N429" s="27" t="s">
        <v>108</v>
      </c>
      <c r="O429" s="30">
        <v>113439857.23338155</v>
      </c>
      <c r="P429" s="30">
        <v>87261428.641062737</v>
      </c>
      <c r="Q429" s="30">
        <v>0</v>
      </c>
      <c r="R429" s="30">
        <v>0</v>
      </c>
      <c r="S429" s="31">
        <v>0</v>
      </c>
      <c r="T429" s="27" t="s">
        <v>17</v>
      </c>
      <c r="U429" s="27" t="s">
        <v>90</v>
      </c>
      <c r="V429" s="27" t="s">
        <v>1666</v>
      </c>
      <c r="W429" s="31">
        <v>0.1259144541655908</v>
      </c>
      <c r="X429" s="31">
        <v>1</v>
      </c>
      <c r="Y429" s="27" t="s">
        <v>90</v>
      </c>
      <c r="Z429" s="27" t="s">
        <v>90</v>
      </c>
      <c r="AA429" s="31" t="s">
        <v>90</v>
      </c>
      <c r="AB429" s="31" t="s">
        <v>90</v>
      </c>
      <c r="AC429" s="27" t="s">
        <v>90</v>
      </c>
    </row>
    <row r="430" spans="1:29">
      <c r="A430" s="27" t="s">
        <v>112</v>
      </c>
      <c r="B430" s="27" t="s">
        <v>43</v>
      </c>
      <c r="C430" s="27" t="s">
        <v>45</v>
      </c>
      <c r="D430" s="27" t="s">
        <v>547</v>
      </c>
      <c r="E430" s="27" t="s">
        <v>1058</v>
      </c>
      <c r="F430" s="27" t="s">
        <v>1564</v>
      </c>
      <c r="G430" s="27" t="s">
        <v>90</v>
      </c>
      <c r="H430" s="27" t="s">
        <v>1652</v>
      </c>
      <c r="I430" s="30">
        <v>213882775.61369357</v>
      </c>
      <c r="J430" s="27" t="s">
        <v>108</v>
      </c>
      <c r="K430" s="30">
        <v>278047608.29780161</v>
      </c>
      <c r="L430" s="27" t="s">
        <v>1652</v>
      </c>
      <c r="M430" s="30">
        <v>213882775.61369357</v>
      </c>
      <c r="N430" s="27" t="s">
        <v>108</v>
      </c>
      <c r="O430" s="30">
        <v>278047608.29780161</v>
      </c>
      <c r="P430" s="30">
        <v>213882775.61369357</v>
      </c>
      <c r="Q430" s="30">
        <v>0</v>
      </c>
      <c r="R430" s="30">
        <v>0</v>
      </c>
      <c r="S430" s="31">
        <v>0</v>
      </c>
      <c r="T430" s="27" t="s">
        <v>17</v>
      </c>
      <c r="U430" s="27" t="s">
        <v>90</v>
      </c>
      <c r="V430" s="27" t="s">
        <v>1666</v>
      </c>
      <c r="W430" s="31">
        <v>0.1259144541655908</v>
      </c>
      <c r="X430" s="31">
        <v>1</v>
      </c>
      <c r="Y430" s="27" t="s">
        <v>90</v>
      </c>
      <c r="Z430" s="27" t="s">
        <v>90</v>
      </c>
      <c r="AA430" s="31" t="s">
        <v>90</v>
      </c>
      <c r="AB430" s="31" t="s">
        <v>90</v>
      </c>
      <c r="AC430" s="27" t="s">
        <v>90</v>
      </c>
    </row>
    <row r="431" spans="1:29">
      <c r="A431" s="27" t="s">
        <v>112</v>
      </c>
      <c r="B431" s="27" t="s">
        <v>43</v>
      </c>
      <c r="C431" s="27" t="s">
        <v>45</v>
      </c>
      <c r="D431" s="27" t="s">
        <v>548</v>
      </c>
      <c r="E431" s="27" t="s">
        <v>1059</v>
      </c>
      <c r="F431" s="27" t="s">
        <v>1565</v>
      </c>
      <c r="G431" s="27" t="s">
        <v>90</v>
      </c>
      <c r="H431" s="27" t="s">
        <v>1652</v>
      </c>
      <c r="I431" s="30">
        <v>3343708400.2762666</v>
      </c>
      <c r="J431" s="27" t="s">
        <v>108</v>
      </c>
      <c r="K431" s="30">
        <v>4346820920.3591461</v>
      </c>
      <c r="L431" s="27" t="s">
        <v>1652</v>
      </c>
      <c r="M431" s="30">
        <v>3343708400.2762666</v>
      </c>
      <c r="N431" s="27" t="s">
        <v>108</v>
      </c>
      <c r="O431" s="30">
        <v>4346820920.3591461</v>
      </c>
      <c r="P431" s="30">
        <v>3343708400.2762666</v>
      </c>
      <c r="Q431" s="30">
        <v>0</v>
      </c>
      <c r="R431" s="30">
        <v>0</v>
      </c>
      <c r="S431" s="31">
        <v>0</v>
      </c>
      <c r="T431" s="27" t="s">
        <v>17</v>
      </c>
      <c r="U431" s="27" t="s">
        <v>90</v>
      </c>
      <c r="V431" s="27" t="s">
        <v>1666</v>
      </c>
      <c r="W431" s="31">
        <v>0.1259144541655908</v>
      </c>
      <c r="X431" s="31">
        <v>1</v>
      </c>
      <c r="Y431" s="27" t="s">
        <v>90</v>
      </c>
      <c r="Z431" s="27" t="s">
        <v>90</v>
      </c>
      <c r="AA431" s="31" t="s">
        <v>90</v>
      </c>
      <c r="AB431" s="31" t="s">
        <v>90</v>
      </c>
      <c r="AC431" s="27" t="s">
        <v>90</v>
      </c>
    </row>
    <row r="432" spans="1:29">
      <c r="A432" s="27" t="s">
        <v>112</v>
      </c>
      <c r="B432" s="27" t="s">
        <v>43</v>
      </c>
      <c r="C432" s="27" t="s">
        <v>45</v>
      </c>
      <c r="D432" s="27" t="s">
        <v>549</v>
      </c>
      <c r="E432" s="27" t="s">
        <v>1060</v>
      </c>
      <c r="F432" s="27" t="s">
        <v>1566</v>
      </c>
      <c r="G432" s="27" t="s">
        <v>90</v>
      </c>
      <c r="H432" s="27" t="s">
        <v>1652</v>
      </c>
      <c r="I432" s="30">
        <v>766028176.94941866</v>
      </c>
      <c r="J432" s="27" t="s">
        <v>108</v>
      </c>
      <c r="K432" s="30">
        <v>995836630.03424418</v>
      </c>
      <c r="L432" s="27" t="s">
        <v>1652</v>
      </c>
      <c r="M432" s="30">
        <v>766028176.94941866</v>
      </c>
      <c r="N432" s="27" t="s">
        <v>108</v>
      </c>
      <c r="O432" s="30">
        <v>995836630.03424418</v>
      </c>
      <c r="P432" s="30">
        <v>766028176.94941866</v>
      </c>
      <c r="Q432" s="30">
        <v>0</v>
      </c>
      <c r="R432" s="30">
        <v>0</v>
      </c>
      <c r="S432" s="31">
        <v>0</v>
      </c>
      <c r="T432" s="27" t="s">
        <v>17</v>
      </c>
      <c r="U432" s="27" t="s">
        <v>90</v>
      </c>
      <c r="V432" s="27" t="s">
        <v>1666</v>
      </c>
      <c r="W432" s="31">
        <v>0.1259144541655908</v>
      </c>
      <c r="X432" s="31">
        <v>1</v>
      </c>
      <c r="Y432" s="27" t="s">
        <v>90</v>
      </c>
      <c r="Z432" s="27" t="s">
        <v>90</v>
      </c>
      <c r="AA432" s="31" t="s">
        <v>90</v>
      </c>
      <c r="AB432" s="31" t="s">
        <v>90</v>
      </c>
      <c r="AC432" s="27" t="s">
        <v>90</v>
      </c>
    </row>
    <row r="433" spans="1:29">
      <c r="A433" s="27" t="s">
        <v>112</v>
      </c>
      <c r="B433" s="27" t="s">
        <v>43</v>
      </c>
      <c r="C433" s="27" t="s">
        <v>45</v>
      </c>
      <c r="D433" s="27" t="s">
        <v>550</v>
      </c>
      <c r="E433" s="27" t="s">
        <v>1061</v>
      </c>
      <c r="F433" s="27" t="s">
        <v>1567</v>
      </c>
      <c r="G433" s="27" t="s">
        <v>90</v>
      </c>
      <c r="H433" s="27" t="s">
        <v>1652</v>
      </c>
      <c r="I433" s="30">
        <v>71642320.134207189</v>
      </c>
      <c r="J433" s="27" t="s">
        <v>108</v>
      </c>
      <c r="K433" s="30">
        <v>93135016.174469337</v>
      </c>
      <c r="L433" s="27" t="s">
        <v>1652</v>
      </c>
      <c r="M433" s="30">
        <v>71642320.134207189</v>
      </c>
      <c r="N433" s="27" t="s">
        <v>108</v>
      </c>
      <c r="O433" s="30">
        <v>93135016.174469337</v>
      </c>
      <c r="P433" s="30">
        <v>71642320.134207189</v>
      </c>
      <c r="Q433" s="30">
        <v>0</v>
      </c>
      <c r="R433" s="30">
        <v>0</v>
      </c>
      <c r="S433" s="31">
        <v>0</v>
      </c>
      <c r="T433" s="27" t="s">
        <v>17</v>
      </c>
      <c r="U433" s="27" t="s">
        <v>90</v>
      </c>
      <c r="V433" s="27" t="s">
        <v>1666</v>
      </c>
      <c r="W433" s="31">
        <v>0.1259144541655908</v>
      </c>
      <c r="X433" s="31">
        <v>1</v>
      </c>
      <c r="Y433" s="27" t="s">
        <v>90</v>
      </c>
      <c r="Z433" s="27" t="s">
        <v>90</v>
      </c>
      <c r="AA433" s="31" t="s">
        <v>90</v>
      </c>
      <c r="AB433" s="31" t="s">
        <v>90</v>
      </c>
      <c r="AC433" s="27" t="s">
        <v>90</v>
      </c>
    </row>
    <row r="434" spans="1:29">
      <c r="A434" s="27" t="s">
        <v>112</v>
      </c>
      <c r="B434" s="27" t="s">
        <v>43</v>
      </c>
      <c r="C434" s="27" t="s">
        <v>45</v>
      </c>
      <c r="D434" s="27" t="s">
        <v>551</v>
      </c>
      <c r="E434" s="27" t="s">
        <v>1062</v>
      </c>
      <c r="F434" s="27" t="s">
        <v>1568</v>
      </c>
      <c r="G434" s="27" t="s">
        <v>90</v>
      </c>
      <c r="H434" s="27" t="s">
        <v>1652</v>
      </c>
      <c r="I434" s="30">
        <v>45040697.133837387</v>
      </c>
      <c r="J434" s="27" t="s">
        <v>108</v>
      </c>
      <c r="K434" s="30">
        <v>58552906.273988597</v>
      </c>
      <c r="L434" s="27" t="s">
        <v>1652</v>
      </c>
      <c r="M434" s="30">
        <v>45040697.133837387</v>
      </c>
      <c r="N434" s="27" t="s">
        <v>108</v>
      </c>
      <c r="O434" s="30">
        <v>58552906.273988597</v>
      </c>
      <c r="P434" s="30">
        <v>45040697.133837387</v>
      </c>
      <c r="Q434" s="30">
        <v>0</v>
      </c>
      <c r="R434" s="30">
        <v>0</v>
      </c>
      <c r="S434" s="31">
        <v>0</v>
      </c>
      <c r="T434" s="27" t="s">
        <v>17</v>
      </c>
      <c r="U434" s="27" t="s">
        <v>90</v>
      </c>
      <c r="V434" s="27" t="s">
        <v>1666</v>
      </c>
      <c r="W434" s="31">
        <v>0.1259144541655908</v>
      </c>
      <c r="X434" s="31">
        <v>1</v>
      </c>
      <c r="Y434" s="27" t="s">
        <v>90</v>
      </c>
      <c r="Z434" s="27" t="s">
        <v>90</v>
      </c>
      <c r="AA434" s="31" t="s">
        <v>90</v>
      </c>
      <c r="AB434" s="31" t="s">
        <v>90</v>
      </c>
      <c r="AC434" s="27" t="s">
        <v>90</v>
      </c>
    </row>
    <row r="435" spans="1:29">
      <c r="A435" s="27" t="s">
        <v>112</v>
      </c>
      <c r="B435" s="27" t="s">
        <v>43</v>
      </c>
      <c r="C435" s="27" t="s">
        <v>45</v>
      </c>
      <c r="D435" s="27" t="s">
        <v>552</v>
      </c>
      <c r="E435" s="27" t="s">
        <v>1063</v>
      </c>
      <c r="F435" s="27" t="s">
        <v>1569</v>
      </c>
      <c r="G435" s="27" t="s">
        <v>90</v>
      </c>
      <c r="H435" s="27" t="s">
        <v>1652</v>
      </c>
      <c r="I435" s="30">
        <v>21799496.323378656</v>
      </c>
      <c r="J435" s="27" t="s">
        <v>108</v>
      </c>
      <c r="K435" s="30">
        <v>28339345.220392253</v>
      </c>
      <c r="L435" s="27" t="s">
        <v>1652</v>
      </c>
      <c r="M435" s="30">
        <v>21799496.323378656</v>
      </c>
      <c r="N435" s="27" t="s">
        <v>108</v>
      </c>
      <c r="O435" s="30">
        <v>28339345.220392253</v>
      </c>
      <c r="P435" s="30">
        <v>21799496.323378656</v>
      </c>
      <c r="Q435" s="30">
        <v>0</v>
      </c>
      <c r="R435" s="30">
        <v>0</v>
      </c>
      <c r="S435" s="31">
        <v>0</v>
      </c>
      <c r="T435" s="27" t="s">
        <v>17</v>
      </c>
      <c r="U435" s="27" t="s">
        <v>90</v>
      </c>
      <c r="V435" s="27" t="s">
        <v>1666</v>
      </c>
      <c r="W435" s="31">
        <v>0.1259144541655908</v>
      </c>
      <c r="X435" s="31">
        <v>1</v>
      </c>
      <c r="Y435" s="27" t="s">
        <v>90</v>
      </c>
      <c r="Z435" s="27" t="s">
        <v>90</v>
      </c>
      <c r="AA435" s="31" t="s">
        <v>90</v>
      </c>
      <c r="AB435" s="31" t="s">
        <v>90</v>
      </c>
      <c r="AC435" s="27" t="s">
        <v>90</v>
      </c>
    </row>
    <row r="436" spans="1:29">
      <c r="A436" s="27" t="s">
        <v>112</v>
      </c>
      <c r="B436" s="27" t="s">
        <v>43</v>
      </c>
      <c r="C436" s="27" t="s">
        <v>45</v>
      </c>
      <c r="D436" s="27" t="s">
        <v>553</v>
      </c>
      <c r="E436" s="27" t="s">
        <v>1064</v>
      </c>
      <c r="F436" s="27" t="s">
        <v>1570</v>
      </c>
      <c r="G436" s="27" t="s">
        <v>90</v>
      </c>
      <c r="H436" s="27" t="s">
        <v>1652</v>
      </c>
      <c r="I436" s="30">
        <v>526125860.40012926</v>
      </c>
      <c r="J436" s="27" t="s">
        <v>108</v>
      </c>
      <c r="K436" s="30">
        <v>683963618.52016807</v>
      </c>
      <c r="L436" s="27" t="s">
        <v>1652</v>
      </c>
      <c r="M436" s="30">
        <v>526125860.40012926</v>
      </c>
      <c r="N436" s="27" t="s">
        <v>108</v>
      </c>
      <c r="O436" s="30">
        <v>683963618.52016807</v>
      </c>
      <c r="P436" s="30">
        <v>526125860.40012926</v>
      </c>
      <c r="Q436" s="30">
        <v>0</v>
      </c>
      <c r="R436" s="30">
        <v>0</v>
      </c>
      <c r="S436" s="31">
        <v>0</v>
      </c>
      <c r="T436" s="27" t="s">
        <v>17</v>
      </c>
      <c r="U436" s="27" t="s">
        <v>90</v>
      </c>
      <c r="V436" s="27" t="s">
        <v>1666</v>
      </c>
      <c r="W436" s="31">
        <v>0.1259144541655908</v>
      </c>
      <c r="X436" s="31">
        <v>1</v>
      </c>
      <c r="Y436" s="27" t="s">
        <v>90</v>
      </c>
      <c r="Z436" s="27" t="s">
        <v>90</v>
      </c>
      <c r="AA436" s="31" t="s">
        <v>90</v>
      </c>
      <c r="AB436" s="31" t="s">
        <v>90</v>
      </c>
      <c r="AC436" s="27" t="s">
        <v>90</v>
      </c>
    </row>
    <row r="437" spans="1:29">
      <c r="A437" s="27" t="s">
        <v>112</v>
      </c>
      <c r="B437" s="27" t="s">
        <v>43</v>
      </c>
      <c r="C437" s="27" t="s">
        <v>45</v>
      </c>
      <c r="D437" s="27" t="s">
        <v>554</v>
      </c>
      <c r="E437" s="27" t="s">
        <v>1065</v>
      </c>
      <c r="F437" s="27" t="s">
        <v>1571</v>
      </c>
      <c r="G437" s="27" t="s">
        <v>90</v>
      </c>
      <c r="H437" s="27" t="s">
        <v>1652</v>
      </c>
      <c r="I437" s="30">
        <v>238457165.38579023</v>
      </c>
      <c r="J437" s="27" t="s">
        <v>108</v>
      </c>
      <c r="K437" s="30">
        <v>309994315.00152731</v>
      </c>
      <c r="L437" s="27" t="s">
        <v>1652</v>
      </c>
      <c r="M437" s="30">
        <v>238457165.38579023</v>
      </c>
      <c r="N437" s="27" t="s">
        <v>108</v>
      </c>
      <c r="O437" s="30">
        <v>309994315.00152731</v>
      </c>
      <c r="P437" s="30">
        <v>238457165.38579023</v>
      </c>
      <c r="Q437" s="30">
        <v>0</v>
      </c>
      <c r="R437" s="30">
        <v>0</v>
      </c>
      <c r="S437" s="31">
        <v>0</v>
      </c>
      <c r="T437" s="27" t="s">
        <v>17</v>
      </c>
      <c r="U437" s="27" t="s">
        <v>90</v>
      </c>
      <c r="V437" s="27" t="s">
        <v>1666</v>
      </c>
      <c r="W437" s="31">
        <v>0.1259144541655908</v>
      </c>
      <c r="X437" s="31">
        <v>1</v>
      </c>
      <c r="Y437" s="27" t="s">
        <v>90</v>
      </c>
      <c r="Z437" s="27" t="s">
        <v>90</v>
      </c>
      <c r="AA437" s="31" t="s">
        <v>90</v>
      </c>
      <c r="AB437" s="31" t="s">
        <v>90</v>
      </c>
      <c r="AC437" s="27" t="s">
        <v>90</v>
      </c>
    </row>
    <row r="438" spans="1:29">
      <c r="A438" s="27" t="s">
        <v>112</v>
      </c>
      <c r="B438" s="27" t="s">
        <v>43</v>
      </c>
      <c r="C438" s="27" t="s">
        <v>45</v>
      </c>
      <c r="D438" s="27" t="s">
        <v>555</v>
      </c>
      <c r="E438" s="27" t="s">
        <v>1066</v>
      </c>
      <c r="F438" s="27" t="s">
        <v>1572</v>
      </c>
      <c r="G438" s="27" t="s">
        <v>90</v>
      </c>
      <c r="H438" s="27" t="s">
        <v>1652</v>
      </c>
      <c r="I438" s="30">
        <v>46814745.955447935</v>
      </c>
      <c r="J438" s="27" t="s">
        <v>108</v>
      </c>
      <c r="K438" s="30">
        <v>60859169.74208232</v>
      </c>
      <c r="L438" s="27" t="s">
        <v>1652</v>
      </c>
      <c r="M438" s="30">
        <v>46814745.955447935</v>
      </c>
      <c r="N438" s="27" t="s">
        <v>108</v>
      </c>
      <c r="O438" s="30">
        <v>60859169.74208232</v>
      </c>
      <c r="P438" s="30">
        <v>46814745.955447935</v>
      </c>
      <c r="Q438" s="30">
        <v>0</v>
      </c>
      <c r="R438" s="30">
        <v>0</v>
      </c>
      <c r="S438" s="31">
        <v>0</v>
      </c>
      <c r="T438" s="27" t="s">
        <v>17</v>
      </c>
      <c r="U438" s="27" t="s">
        <v>90</v>
      </c>
      <c r="V438" s="27" t="s">
        <v>1666</v>
      </c>
      <c r="W438" s="31">
        <v>0.1259144541655908</v>
      </c>
      <c r="X438" s="31">
        <v>1</v>
      </c>
      <c r="Y438" s="27" t="s">
        <v>90</v>
      </c>
      <c r="Z438" s="27" t="s">
        <v>90</v>
      </c>
      <c r="AA438" s="31" t="s">
        <v>90</v>
      </c>
      <c r="AB438" s="31" t="s">
        <v>90</v>
      </c>
      <c r="AC438" s="27" t="s">
        <v>90</v>
      </c>
    </row>
    <row r="439" spans="1:29">
      <c r="A439" s="27" t="s">
        <v>112</v>
      </c>
      <c r="B439" s="27" t="s">
        <v>43</v>
      </c>
      <c r="C439" s="27" t="s">
        <v>45</v>
      </c>
      <c r="D439" s="27" t="s">
        <v>556</v>
      </c>
      <c r="E439" s="27" t="s">
        <v>1067</v>
      </c>
      <c r="F439" s="27" t="s">
        <v>1573</v>
      </c>
      <c r="G439" s="27" t="s">
        <v>90</v>
      </c>
      <c r="H439" s="27" t="s">
        <v>1652</v>
      </c>
      <c r="I439" s="30">
        <v>210581916.4063639</v>
      </c>
      <c r="J439" s="27" t="s">
        <v>108</v>
      </c>
      <c r="K439" s="30">
        <v>273756491.32827312</v>
      </c>
      <c r="L439" s="27" t="s">
        <v>1652</v>
      </c>
      <c r="M439" s="30">
        <v>210581916.4063639</v>
      </c>
      <c r="N439" s="27" t="s">
        <v>108</v>
      </c>
      <c r="O439" s="30">
        <v>273756491.32827312</v>
      </c>
      <c r="P439" s="30">
        <v>210581916.4063639</v>
      </c>
      <c r="Q439" s="30">
        <v>0</v>
      </c>
      <c r="R439" s="30">
        <v>0</v>
      </c>
      <c r="S439" s="31">
        <v>0</v>
      </c>
      <c r="T439" s="27" t="s">
        <v>17</v>
      </c>
      <c r="U439" s="27" t="s">
        <v>90</v>
      </c>
      <c r="V439" s="27" t="s">
        <v>1666</v>
      </c>
      <c r="W439" s="31">
        <v>0.1259144541655908</v>
      </c>
      <c r="X439" s="31">
        <v>1</v>
      </c>
      <c r="Y439" s="27" t="s">
        <v>90</v>
      </c>
      <c r="Z439" s="27" t="s">
        <v>90</v>
      </c>
      <c r="AA439" s="31" t="s">
        <v>90</v>
      </c>
      <c r="AB439" s="31" t="s">
        <v>90</v>
      </c>
      <c r="AC439" s="27" t="s">
        <v>90</v>
      </c>
    </row>
    <row r="440" spans="1:29">
      <c r="A440" s="27" t="s">
        <v>112</v>
      </c>
      <c r="B440" s="27" t="s">
        <v>43</v>
      </c>
      <c r="C440" s="27" t="s">
        <v>45</v>
      </c>
      <c r="D440" s="27" t="s">
        <v>557</v>
      </c>
      <c r="E440" s="27" t="s">
        <v>1068</v>
      </c>
      <c r="F440" s="27" t="s">
        <v>1574</v>
      </c>
      <c r="G440" s="27" t="s">
        <v>90</v>
      </c>
      <c r="H440" s="27" t="s">
        <v>1652</v>
      </c>
      <c r="I440" s="30">
        <v>33697765.280320317</v>
      </c>
      <c r="J440" s="27" t="s">
        <v>108</v>
      </c>
      <c r="K440" s="30">
        <v>43807094.864416413</v>
      </c>
      <c r="L440" s="27" t="s">
        <v>1652</v>
      </c>
      <c r="M440" s="30">
        <v>33697765.280320317</v>
      </c>
      <c r="N440" s="27" t="s">
        <v>108</v>
      </c>
      <c r="O440" s="30">
        <v>43807094.864416413</v>
      </c>
      <c r="P440" s="30">
        <v>33697765.280320317</v>
      </c>
      <c r="Q440" s="30">
        <v>0</v>
      </c>
      <c r="R440" s="30">
        <v>0</v>
      </c>
      <c r="S440" s="31">
        <v>0</v>
      </c>
      <c r="T440" s="27" t="s">
        <v>17</v>
      </c>
      <c r="U440" s="27" t="s">
        <v>90</v>
      </c>
      <c r="V440" s="27" t="s">
        <v>1666</v>
      </c>
      <c r="W440" s="31">
        <v>0.1259144541655908</v>
      </c>
      <c r="X440" s="31">
        <v>1</v>
      </c>
      <c r="Y440" s="27" t="s">
        <v>90</v>
      </c>
      <c r="Z440" s="27" t="s">
        <v>90</v>
      </c>
      <c r="AA440" s="31" t="s">
        <v>90</v>
      </c>
      <c r="AB440" s="31" t="s">
        <v>90</v>
      </c>
      <c r="AC440" s="27" t="s">
        <v>90</v>
      </c>
    </row>
    <row r="441" spans="1:29">
      <c r="A441" s="27" t="s">
        <v>112</v>
      </c>
      <c r="B441" s="27" t="s">
        <v>43</v>
      </c>
      <c r="C441" s="27" t="s">
        <v>45</v>
      </c>
      <c r="D441" s="27" t="s">
        <v>558</v>
      </c>
      <c r="E441" s="27" t="s">
        <v>1069</v>
      </c>
      <c r="F441" s="27" t="s">
        <v>1575</v>
      </c>
      <c r="G441" s="27" t="s">
        <v>90</v>
      </c>
      <c r="H441" s="27" t="s">
        <v>1652</v>
      </c>
      <c r="I441" s="30">
        <v>34865463.585267216</v>
      </c>
      <c r="J441" s="27" t="s">
        <v>108</v>
      </c>
      <c r="K441" s="30">
        <v>45325102.660847388</v>
      </c>
      <c r="L441" s="27" t="s">
        <v>1652</v>
      </c>
      <c r="M441" s="30">
        <v>34865463.585267216</v>
      </c>
      <c r="N441" s="27" t="s">
        <v>108</v>
      </c>
      <c r="O441" s="30">
        <v>45325102.660847388</v>
      </c>
      <c r="P441" s="30">
        <v>34865463.585267216</v>
      </c>
      <c r="Q441" s="30">
        <v>0</v>
      </c>
      <c r="R441" s="30">
        <v>0</v>
      </c>
      <c r="S441" s="31">
        <v>0</v>
      </c>
      <c r="T441" s="27" t="s">
        <v>17</v>
      </c>
      <c r="U441" s="27" t="s">
        <v>90</v>
      </c>
      <c r="V441" s="27" t="s">
        <v>1666</v>
      </c>
      <c r="W441" s="31">
        <v>0.1259144541655908</v>
      </c>
      <c r="X441" s="31">
        <v>1</v>
      </c>
      <c r="Y441" s="27" t="s">
        <v>90</v>
      </c>
      <c r="Z441" s="27" t="s">
        <v>90</v>
      </c>
      <c r="AA441" s="31" t="s">
        <v>90</v>
      </c>
      <c r="AB441" s="31" t="s">
        <v>90</v>
      </c>
      <c r="AC441" s="27" t="s">
        <v>90</v>
      </c>
    </row>
    <row r="442" spans="1:29">
      <c r="A442" s="27" t="s">
        <v>112</v>
      </c>
      <c r="B442" s="27" t="s">
        <v>43</v>
      </c>
      <c r="C442" s="27" t="s">
        <v>45</v>
      </c>
      <c r="D442" s="27" t="s">
        <v>559</v>
      </c>
      <c r="E442" s="27" t="s">
        <v>1070</v>
      </c>
      <c r="F442" s="27" t="s">
        <v>1576</v>
      </c>
      <c r="G442" s="27" t="s">
        <v>90</v>
      </c>
      <c r="H442" s="27" t="s">
        <v>1652</v>
      </c>
      <c r="I442" s="30">
        <v>45609196.511241481</v>
      </c>
      <c r="J442" s="27" t="s">
        <v>108</v>
      </c>
      <c r="K442" s="30">
        <v>59291955.464613929</v>
      </c>
      <c r="L442" s="27" t="s">
        <v>1652</v>
      </c>
      <c r="M442" s="30">
        <v>45609196.511241481</v>
      </c>
      <c r="N442" s="27" t="s">
        <v>108</v>
      </c>
      <c r="O442" s="30">
        <v>59291955.464613929</v>
      </c>
      <c r="P442" s="30">
        <v>45609196.511241481</v>
      </c>
      <c r="Q442" s="30">
        <v>0</v>
      </c>
      <c r="R442" s="30">
        <v>0</v>
      </c>
      <c r="S442" s="31">
        <v>0</v>
      </c>
      <c r="T442" s="27" t="s">
        <v>17</v>
      </c>
      <c r="U442" s="27" t="s">
        <v>90</v>
      </c>
      <c r="V442" s="27" t="s">
        <v>1666</v>
      </c>
      <c r="W442" s="31">
        <v>0.1259144541655908</v>
      </c>
      <c r="X442" s="31">
        <v>1</v>
      </c>
      <c r="Y442" s="27" t="s">
        <v>90</v>
      </c>
      <c r="Z442" s="27" t="s">
        <v>90</v>
      </c>
      <c r="AA442" s="31" t="s">
        <v>90</v>
      </c>
      <c r="AB442" s="31" t="s">
        <v>90</v>
      </c>
      <c r="AC442" s="27" t="s">
        <v>90</v>
      </c>
    </row>
    <row r="443" spans="1:29">
      <c r="A443" s="27" t="s">
        <v>112</v>
      </c>
      <c r="B443" s="27" t="s">
        <v>43</v>
      </c>
      <c r="C443" s="27" t="s">
        <v>45</v>
      </c>
      <c r="D443" s="27" t="s">
        <v>560</v>
      </c>
      <c r="E443" s="27" t="s">
        <v>1071</v>
      </c>
      <c r="F443" s="27" t="s">
        <v>1577</v>
      </c>
      <c r="G443" s="27" t="s">
        <v>90</v>
      </c>
      <c r="H443" s="27" t="s">
        <v>1652</v>
      </c>
      <c r="I443" s="30">
        <v>414786715.16970134</v>
      </c>
      <c r="J443" s="27" t="s">
        <v>108</v>
      </c>
      <c r="K443" s="30">
        <v>539222729.72061169</v>
      </c>
      <c r="L443" s="27" t="s">
        <v>1652</v>
      </c>
      <c r="M443" s="30">
        <v>414786715.16970134</v>
      </c>
      <c r="N443" s="27" t="s">
        <v>108</v>
      </c>
      <c r="O443" s="30">
        <v>539222729.72061169</v>
      </c>
      <c r="P443" s="30">
        <v>414786715.16970134</v>
      </c>
      <c r="Q443" s="30">
        <v>0</v>
      </c>
      <c r="R443" s="30">
        <v>0</v>
      </c>
      <c r="S443" s="31">
        <v>0</v>
      </c>
      <c r="T443" s="27" t="s">
        <v>17</v>
      </c>
      <c r="U443" s="27" t="s">
        <v>90</v>
      </c>
      <c r="V443" s="27" t="s">
        <v>1666</v>
      </c>
      <c r="W443" s="31">
        <v>0.1259144541655908</v>
      </c>
      <c r="X443" s="31">
        <v>1</v>
      </c>
      <c r="Y443" s="27" t="s">
        <v>90</v>
      </c>
      <c r="Z443" s="27" t="s">
        <v>90</v>
      </c>
      <c r="AA443" s="31" t="s">
        <v>90</v>
      </c>
      <c r="AB443" s="31" t="s">
        <v>90</v>
      </c>
      <c r="AC443" s="27" t="s">
        <v>90</v>
      </c>
    </row>
    <row r="444" spans="1:29">
      <c r="A444" s="27" t="s">
        <v>112</v>
      </c>
      <c r="B444" s="27" t="s">
        <v>43</v>
      </c>
      <c r="C444" s="27" t="s">
        <v>45</v>
      </c>
      <c r="D444" s="27" t="s">
        <v>561</v>
      </c>
      <c r="E444" s="27" t="s">
        <v>1072</v>
      </c>
      <c r="F444" s="27" t="s">
        <v>1578</v>
      </c>
      <c r="G444" s="27" t="s">
        <v>90</v>
      </c>
      <c r="H444" s="27" t="s">
        <v>1652</v>
      </c>
      <c r="I444" s="30">
        <v>55431938.246738374</v>
      </c>
      <c r="J444" s="27" t="s">
        <v>108</v>
      </c>
      <c r="K444" s="30">
        <v>72061519.720759884</v>
      </c>
      <c r="L444" s="27" t="s">
        <v>1652</v>
      </c>
      <c r="M444" s="30">
        <v>55431938.246738374</v>
      </c>
      <c r="N444" s="27" t="s">
        <v>108</v>
      </c>
      <c r="O444" s="30">
        <v>72061519.720759884</v>
      </c>
      <c r="P444" s="30">
        <v>55431938.246738374</v>
      </c>
      <c r="Q444" s="30">
        <v>0</v>
      </c>
      <c r="R444" s="30">
        <v>0</v>
      </c>
      <c r="S444" s="31">
        <v>0</v>
      </c>
      <c r="T444" s="27" t="s">
        <v>17</v>
      </c>
      <c r="U444" s="27" t="s">
        <v>90</v>
      </c>
      <c r="V444" s="27" t="s">
        <v>1666</v>
      </c>
      <c r="W444" s="31">
        <v>0.1259144541655908</v>
      </c>
      <c r="X444" s="31">
        <v>1</v>
      </c>
      <c r="Y444" s="27" t="s">
        <v>90</v>
      </c>
      <c r="Z444" s="27" t="s">
        <v>90</v>
      </c>
      <c r="AA444" s="31" t="s">
        <v>90</v>
      </c>
      <c r="AB444" s="31" t="s">
        <v>90</v>
      </c>
      <c r="AC444" s="27" t="s">
        <v>90</v>
      </c>
    </row>
    <row r="445" spans="1:29">
      <c r="A445" s="27" t="s">
        <v>112</v>
      </c>
      <c r="B445" s="27" t="s">
        <v>43</v>
      </c>
      <c r="C445" s="27" t="s">
        <v>45</v>
      </c>
      <c r="D445" s="27" t="s">
        <v>562</v>
      </c>
      <c r="E445" s="27" t="s">
        <v>1073</v>
      </c>
      <c r="F445" s="27" t="s">
        <v>1579</v>
      </c>
      <c r="G445" s="27" t="s">
        <v>90</v>
      </c>
      <c r="H445" s="27" t="s">
        <v>1652</v>
      </c>
      <c r="I445" s="30">
        <v>456014415.13343513</v>
      </c>
      <c r="J445" s="27" t="s">
        <v>108</v>
      </c>
      <c r="K445" s="30">
        <v>592818739.67346573</v>
      </c>
      <c r="L445" s="27" t="s">
        <v>1652</v>
      </c>
      <c r="M445" s="30">
        <v>456014415.13343513</v>
      </c>
      <c r="N445" s="27" t="s">
        <v>108</v>
      </c>
      <c r="O445" s="30">
        <v>592818739.67346573</v>
      </c>
      <c r="P445" s="30">
        <v>456014415.13343513</v>
      </c>
      <c r="Q445" s="30">
        <v>0</v>
      </c>
      <c r="R445" s="30">
        <v>0</v>
      </c>
      <c r="S445" s="31">
        <v>0</v>
      </c>
      <c r="T445" s="27" t="s">
        <v>17</v>
      </c>
      <c r="U445" s="27" t="s">
        <v>90</v>
      </c>
      <c r="V445" s="27" t="s">
        <v>1666</v>
      </c>
      <c r="W445" s="31">
        <v>0.1259144541655908</v>
      </c>
      <c r="X445" s="31">
        <v>1</v>
      </c>
      <c r="Y445" s="27" t="s">
        <v>90</v>
      </c>
      <c r="Z445" s="27" t="s">
        <v>90</v>
      </c>
      <c r="AA445" s="31" t="s">
        <v>90</v>
      </c>
      <c r="AB445" s="31" t="s">
        <v>90</v>
      </c>
      <c r="AC445" s="27" t="s">
        <v>90</v>
      </c>
    </row>
    <row r="446" spans="1:29">
      <c r="A446" s="27" t="s">
        <v>112</v>
      </c>
      <c r="B446" s="27" t="s">
        <v>43</v>
      </c>
      <c r="C446" s="27" t="s">
        <v>45</v>
      </c>
      <c r="D446" s="27" t="s">
        <v>563</v>
      </c>
      <c r="E446" s="27" t="s">
        <v>1074</v>
      </c>
      <c r="F446" s="27" t="s">
        <v>1580</v>
      </c>
      <c r="G446" s="27" t="s">
        <v>90</v>
      </c>
      <c r="H446" s="27" t="s">
        <v>1652</v>
      </c>
      <c r="I446" s="30">
        <v>124666822.65407799</v>
      </c>
      <c r="J446" s="27" t="s">
        <v>108</v>
      </c>
      <c r="K446" s="30">
        <v>162066869.45030141</v>
      </c>
      <c r="L446" s="27" t="s">
        <v>1652</v>
      </c>
      <c r="M446" s="30">
        <v>124666822.65407799</v>
      </c>
      <c r="N446" s="27" t="s">
        <v>108</v>
      </c>
      <c r="O446" s="30">
        <v>162066869.45030141</v>
      </c>
      <c r="P446" s="30">
        <v>124666822.65407799</v>
      </c>
      <c r="Q446" s="30">
        <v>0</v>
      </c>
      <c r="R446" s="30">
        <v>0</v>
      </c>
      <c r="S446" s="31">
        <v>0</v>
      </c>
      <c r="T446" s="27" t="s">
        <v>17</v>
      </c>
      <c r="U446" s="27" t="s">
        <v>90</v>
      </c>
      <c r="V446" s="27" t="s">
        <v>1666</v>
      </c>
      <c r="W446" s="31">
        <v>0.1259144541655908</v>
      </c>
      <c r="X446" s="31">
        <v>1</v>
      </c>
      <c r="Y446" s="27" t="s">
        <v>90</v>
      </c>
      <c r="Z446" s="27" t="s">
        <v>90</v>
      </c>
      <c r="AA446" s="31" t="s">
        <v>90</v>
      </c>
      <c r="AB446" s="31" t="s">
        <v>90</v>
      </c>
      <c r="AC446" s="27" t="s">
        <v>90</v>
      </c>
    </row>
    <row r="447" spans="1:29">
      <c r="A447" s="27" t="s">
        <v>112</v>
      </c>
      <c r="B447" s="27" t="s">
        <v>43</v>
      </c>
      <c r="C447" s="27" t="s">
        <v>45</v>
      </c>
      <c r="D447" s="27" t="s">
        <v>564</v>
      </c>
      <c r="E447" s="27" t="s">
        <v>1075</v>
      </c>
      <c r="F447" s="27" t="s">
        <v>1581</v>
      </c>
      <c r="G447" s="27" t="s">
        <v>90</v>
      </c>
      <c r="H447" s="27" t="s">
        <v>1652</v>
      </c>
      <c r="I447" s="30">
        <v>226636151.23358047</v>
      </c>
      <c r="J447" s="27" t="s">
        <v>108</v>
      </c>
      <c r="K447" s="30">
        <v>294626996.60365462</v>
      </c>
      <c r="L447" s="27" t="s">
        <v>1652</v>
      </c>
      <c r="M447" s="30">
        <v>226636151.23358047</v>
      </c>
      <c r="N447" s="27" t="s">
        <v>108</v>
      </c>
      <c r="O447" s="30">
        <v>294626996.60365462</v>
      </c>
      <c r="P447" s="30">
        <v>226636151.23358047</v>
      </c>
      <c r="Q447" s="30">
        <v>0</v>
      </c>
      <c r="R447" s="30">
        <v>0</v>
      </c>
      <c r="S447" s="31">
        <v>0</v>
      </c>
      <c r="T447" s="27" t="s">
        <v>17</v>
      </c>
      <c r="U447" s="27" t="s">
        <v>90</v>
      </c>
      <c r="V447" s="27" t="s">
        <v>1666</v>
      </c>
      <c r="W447" s="31">
        <v>0.1259144541655908</v>
      </c>
      <c r="X447" s="31">
        <v>1</v>
      </c>
      <c r="Y447" s="27" t="s">
        <v>90</v>
      </c>
      <c r="Z447" s="27" t="s">
        <v>90</v>
      </c>
      <c r="AA447" s="31" t="s">
        <v>90</v>
      </c>
      <c r="AB447" s="31" t="s">
        <v>90</v>
      </c>
      <c r="AC447" s="27" t="s">
        <v>90</v>
      </c>
    </row>
    <row r="448" spans="1:29">
      <c r="A448" s="27" t="s">
        <v>112</v>
      </c>
      <c r="B448" s="27" t="s">
        <v>43</v>
      </c>
      <c r="C448" s="27" t="s">
        <v>45</v>
      </c>
      <c r="D448" s="27" t="s">
        <v>565</v>
      </c>
      <c r="E448" s="27" t="s">
        <v>1076</v>
      </c>
      <c r="F448" s="27" t="s">
        <v>1582</v>
      </c>
      <c r="G448" s="27" t="s">
        <v>90</v>
      </c>
      <c r="H448" s="27" t="s">
        <v>1652</v>
      </c>
      <c r="I448" s="30">
        <v>200278769.23814994</v>
      </c>
      <c r="J448" s="27" t="s">
        <v>108</v>
      </c>
      <c r="K448" s="30">
        <v>260362400.00959495</v>
      </c>
      <c r="L448" s="27" t="s">
        <v>1652</v>
      </c>
      <c r="M448" s="30">
        <v>200278769.23814994</v>
      </c>
      <c r="N448" s="27" t="s">
        <v>108</v>
      </c>
      <c r="O448" s="30">
        <v>260362400.00959495</v>
      </c>
      <c r="P448" s="30">
        <v>200278769.23814994</v>
      </c>
      <c r="Q448" s="30">
        <v>0</v>
      </c>
      <c r="R448" s="30">
        <v>0</v>
      </c>
      <c r="S448" s="31">
        <v>0</v>
      </c>
      <c r="T448" s="27" t="s">
        <v>17</v>
      </c>
      <c r="U448" s="27" t="s">
        <v>90</v>
      </c>
      <c r="V448" s="27" t="s">
        <v>1666</v>
      </c>
      <c r="W448" s="31">
        <v>0.1259144541655908</v>
      </c>
      <c r="X448" s="31">
        <v>1</v>
      </c>
      <c r="Y448" s="27" t="s">
        <v>90</v>
      </c>
      <c r="Z448" s="27" t="s">
        <v>90</v>
      </c>
      <c r="AA448" s="31" t="s">
        <v>90</v>
      </c>
      <c r="AB448" s="31" t="s">
        <v>90</v>
      </c>
      <c r="AC448" s="27" t="s">
        <v>90</v>
      </c>
    </row>
    <row r="449" spans="1:29">
      <c r="A449" s="27" t="s">
        <v>112</v>
      </c>
      <c r="B449" s="27" t="s">
        <v>43</v>
      </c>
      <c r="C449" s="27" t="s">
        <v>45</v>
      </c>
      <c r="D449" s="27" t="s">
        <v>566</v>
      </c>
      <c r="E449" s="27" t="s">
        <v>1077</v>
      </c>
      <c r="F449" s="27" t="s">
        <v>1583</v>
      </c>
      <c r="G449" s="27" t="s">
        <v>90</v>
      </c>
      <c r="H449" s="27" t="s">
        <v>1652</v>
      </c>
      <c r="I449" s="30">
        <v>1065881174.8000954</v>
      </c>
      <c r="J449" s="27" t="s">
        <v>108</v>
      </c>
      <c r="K449" s="30">
        <v>1385645527.2401242</v>
      </c>
      <c r="L449" s="27" t="s">
        <v>1652</v>
      </c>
      <c r="M449" s="30">
        <v>1065881174.8000954</v>
      </c>
      <c r="N449" s="27" t="s">
        <v>108</v>
      </c>
      <c r="O449" s="30">
        <v>1385645527.2401242</v>
      </c>
      <c r="P449" s="30">
        <v>1065881174.8000954</v>
      </c>
      <c r="Q449" s="30">
        <v>0</v>
      </c>
      <c r="R449" s="30">
        <v>0</v>
      </c>
      <c r="S449" s="31">
        <v>0</v>
      </c>
      <c r="T449" s="27" t="s">
        <v>17</v>
      </c>
      <c r="U449" s="27" t="s">
        <v>90</v>
      </c>
      <c r="V449" s="27" t="s">
        <v>1666</v>
      </c>
      <c r="W449" s="31">
        <v>0.1259144541655908</v>
      </c>
      <c r="X449" s="31">
        <v>1</v>
      </c>
      <c r="Y449" s="27" t="s">
        <v>90</v>
      </c>
      <c r="Z449" s="27" t="s">
        <v>90</v>
      </c>
      <c r="AA449" s="31" t="s">
        <v>90</v>
      </c>
      <c r="AB449" s="31" t="s">
        <v>90</v>
      </c>
      <c r="AC449" s="27" t="s">
        <v>90</v>
      </c>
    </row>
    <row r="450" spans="1:29">
      <c r="A450" s="27" t="s">
        <v>112</v>
      </c>
      <c r="B450" s="27" t="s">
        <v>43</v>
      </c>
      <c r="C450" s="27" t="s">
        <v>45</v>
      </c>
      <c r="D450" s="27" t="s">
        <v>567</v>
      </c>
      <c r="E450" s="27" t="s">
        <v>1078</v>
      </c>
      <c r="F450" s="27" t="s">
        <v>1584</v>
      </c>
      <c r="G450" s="27" t="s">
        <v>90</v>
      </c>
      <c r="H450" s="27" t="s">
        <v>1652</v>
      </c>
      <c r="I450" s="30">
        <v>22375533.133042261</v>
      </c>
      <c r="J450" s="27" t="s">
        <v>108</v>
      </c>
      <c r="K450" s="30">
        <v>29088193.072954938</v>
      </c>
      <c r="L450" s="27" t="s">
        <v>1652</v>
      </c>
      <c r="M450" s="30">
        <v>22375533.133042261</v>
      </c>
      <c r="N450" s="27" t="s">
        <v>108</v>
      </c>
      <c r="O450" s="30">
        <v>29088193.072954938</v>
      </c>
      <c r="P450" s="30">
        <v>22375533.133042261</v>
      </c>
      <c r="Q450" s="30">
        <v>0</v>
      </c>
      <c r="R450" s="30">
        <v>0</v>
      </c>
      <c r="S450" s="31">
        <v>0</v>
      </c>
      <c r="T450" s="27" t="s">
        <v>17</v>
      </c>
      <c r="U450" s="27" t="s">
        <v>90</v>
      </c>
      <c r="V450" s="27" t="s">
        <v>1666</v>
      </c>
      <c r="W450" s="31">
        <v>0.1259144541655908</v>
      </c>
      <c r="X450" s="31">
        <v>1</v>
      </c>
      <c r="Y450" s="27" t="s">
        <v>90</v>
      </c>
      <c r="Z450" s="27" t="s">
        <v>90</v>
      </c>
      <c r="AA450" s="31" t="s">
        <v>90</v>
      </c>
      <c r="AB450" s="31" t="s">
        <v>90</v>
      </c>
      <c r="AC450" s="27" t="s">
        <v>90</v>
      </c>
    </row>
    <row r="451" spans="1:29">
      <c r="A451" s="27" t="s">
        <v>112</v>
      </c>
      <c r="B451" s="27" t="s">
        <v>43</v>
      </c>
      <c r="C451" s="27" t="s">
        <v>45</v>
      </c>
      <c r="D451" s="27" t="s">
        <v>568</v>
      </c>
      <c r="E451" s="27" t="s">
        <v>1079</v>
      </c>
      <c r="F451" s="27" t="s">
        <v>1585</v>
      </c>
      <c r="G451" s="27" t="s">
        <v>90</v>
      </c>
      <c r="H451" s="27" t="s">
        <v>1652</v>
      </c>
      <c r="I451" s="30">
        <v>218407452.99086472</v>
      </c>
      <c r="J451" s="27" t="s">
        <v>108</v>
      </c>
      <c r="K451" s="30">
        <v>283929688.88812411</v>
      </c>
      <c r="L451" s="27" t="s">
        <v>1652</v>
      </c>
      <c r="M451" s="30">
        <v>218407452.99086472</v>
      </c>
      <c r="N451" s="27" t="s">
        <v>108</v>
      </c>
      <c r="O451" s="30">
        <v>283929688.88812411</v>
      </c>
      <c r="P451" s="30">
        <v>218407452.99086472</v>
      </c>
      <c r="Q451" s="30">
        <v>0</v>
      </c>
      <c r="R451" s="30">
        <v>0</v>
      </c>
      <c r="S451" s="31">
        <v>0</v>
      </c>
      <c r="T451" s="27" t="s">
        <v>17</v>
      </c>
      <c r="U451" s="27" t="s">
        <v>90</v>
      </c>
      <c r="V451" s="27" t="s">
        <v>1666</v>
      </c>
      <c r="W451" s="31">
        <v>0.1259144541655908</v>
      </c>
      <c r="X451" s="31">
        <v>1</v>
      </c>
      <c r="Y451" s="27" t="s">
        <v>90</v>
      </c>
      <c r="Z451" s="27" t="s">
        <v>90</v>
      </c>
      <c r="AA451" s="31" t="s">
        <v>90</v>
      </c>
      <c r="AB451" s="31" t="s">
        <v>90</v>
      </c>
      <c r="AC451" s="27" t="s">
        <v>90</v>
      </c>
    </row>
    <row r="452" spans="1:29">
      <c r="A452" s="27" t="s">
        <v>112</v>
      </c>
      <c r="B452" s="27" t="s">
        <v>43</v>
      </c>
      <c r="C452" s="27" t="s">
        <v>45</v>
      </c>
      <c r="D452" s="27" t="s">
        <v>569</v>
      </c>
      <c r="E452" s="27" t="s">
        <v>1080</v>
      </c>
      <c r="F452" s="27" t="s">
        <v>1586</v>
      </c>
      <c r="G452" s="27" t="s">
        <v>90</v>
      </c>
      <c r="H452" s="27" t="s">
        <v>1652</v>
      </c>
      <c r="I452" s="30">
        <v>75229911.964448988</v>
      </c>
      <c r="J452" s="27" t="s">
        <v>108</v>
      </c>
      <c r="K452" s="30">
        <v>97798885.5537837</v>
      </c>
      <c r="L452" s="27" t="s">
        <v>1652</v>
      </c>
      <c r="M452" s="30">
        <v>75229911.964448988</v>
      </c>
      <c r="N452" s="27" t="s">
        <v>108</v>
      </c>
      <c r="O452" s="30">
        <v>97798885.5537837</v>
      </c>
      <c r="P452" s="30">
        <v>75229911.964448988</v>
      </c>
      <c r="Q452" s="30">
        <v>0</v>
      </c>
      <c r="R452" s="30">
        <v>0</v>
      </c>
      <c r="S452" s="31">
        <v>0</v>
      </c>
      <c r="T452" s="27" t="s">
        <v>17</v>
      </c>
      <c r="U452" s="27" t="s">
        <v>90</v>
      </c>
      <c r="V452" s="27" t="s">
        <v>1666</v>
      </c>
      <c r="W452" s="31">
        <v>0.1259144541655908</v>
      </c>
      <c r="X452" s="31">
        <v>1</v>
      </c>
      <c r="Y452" s="27" t="s">
        <v>90</v>
      </c>
      <c r="Z452" s="27" t="s">
        <v>90</v>
      </c>
      <c r="AA452" s="31" t="s">
        <v>90</v>
      </c>
      <c r="AB452" s="31" t="s">
        <v>90</v>
      </c>
      <c r="AC452" s="27" t="s">
        <v>90</v>
      </c>
    </row>
    <row r="453" spans="1:29">
      <c r="A453" s="27" t="s">
        <v>112</v>
      </c>
      <c r="B453" s="27" t="s">
        <v>43</v>
      </c>
      <c r="C453" s="27" t="s">
        <v>45</v>
      </c>
      <c r="D453" s="27" t="s">
        <v>570</v>
      </c>
      <c r="E453" s="27" t="s">
        <v>1081</v>
      </c>
      <c r="F453" s="27" t="s">
        <v>1587</v>
      </c>
      <c r="G453" s="27" t="s">
        <v>90</v>
      </c>
      <c r="H453" s="27" t="s">
        <v>1652</v>
      </c>
      <c r="I453" s="30">
        <v>61508759.425007433</v>
      </c>
      <c r="J453" s="27" t="s">
        <v>108</v>
      </c>
      <c r="K453" s="30">
        <v>79961387.252509668</v>
      </c>
      <c r="L453" s="27" t="s">
        <v>1652</v>
      </c>
      <c r="M453" s="30">
        <v>61508759.425007433</v>
      </c>
      <c r="N453" s="27" t="s">
        <v>108</v>
      </c>
      <c r="O453" s="30">
        <v>79961387.252509668</v>
      </c>
      <c r="P453" s="30">
        <v>61508759.425007433</v>
      </c>
      <c r="Q453" s="30">
        <v>0</v>
      </c>
      <c r="R453" s="30">
        <v>0</v>
      </c>
      <c r="S453" s="31">
        <v>0</v>
      </c>
      <c r="T453" s="27" t="s">
        <v>17</v>
      </c>
      <c r="U453" s="27" t="s">
        <v>90</v>
      </c>
      <c r="V453" s="27" t="s">
        <v>1666</v>
      </c>
      <c r="W453" s="31">
        <v>0.1259144541655908</v>
      </c>
      <c r="X453" s="31">
        <v>1</v>
      </c>
      <c r="Y453" s="27" t="s">
        <v>90</v>
      </c>
      <c r="Z453" s="27" t="s">
        <v>90</v>
      </c>
      <c r="AA453" s="31" t="s">
        <v>90</v>
      </c>
      <c r="AB453" s="31" t="s">
        <v>90</v>
      </c>
      <c r="AC453" s="27" t="s">
        <v>90</v>
      </c>
    </row>
    <row r="454" spans="1:29">
      <c r="A454" s="27" t="s">
        <v>112</v>
      </c>
      <c r="B454" s="27" t="s">
        <v>43</v>
      </c>
      <c r="C454" s="27" t="s">
        <v>45</v>
      </c>
      <c r="D454" s="27" t="s">
        <v>571</v>
      </c>
      <c r="E454" s="27" t="s">
        <v>1082</v>
      </c>
      <c r="F454" s="27" t="s">
        <v>1588</v>
      </c>
      <c r="G454" s="27" t="s">
        <v>90</v>
      </c>
      <c r="H454" s="27" t="s">
        <v>1652</v>
      </c>
      <c r="I454" s="30">
        <v>58207658.70682437</v>
      </c>
      <c r="J454" s="27" t="s">
        <v>108</v>
      </c>
      <c r="K454" s="30">
        <v>75669956.318871677</v>
      </c>
      <c r="L454" s="27" t="s">
        <v>1652</v>
      </c>
      <c r="M454" s="30">
        <v>58207658.70682437</v>
      </c>
      <c r="N454" s="27" t="s">
        <v>108</v>
      </c>
      <c r="O454" s="30">
        <v>75669956.318871677</v>
      </c>
      <c r="P454" s="30">
        <v>58207658.70682437</v>
      </c>
      <c r="Q454" s="30">
        <v>0</v>
      </c>
      <c r="R454" s="30">
        <v>0</v>
      </c>
      <c r="S454" s="31">
        <v>0</v>
      </c>
      <c r="T454" s="27" t="s">
        <v>17</v>
      </c>
      <c r="U454" s="27" t="s">
        <v>90</v>
      </c>
      <c r="V454" s="27" t="s">
        <v>1666</v>
      </c>
      <c r="W454" s="31">
        <v>0.1259144541655908</v>
      </c>
      <c r="X454" s="31">
        <v>1</v>
      </c>
      <c r="Y454" s="27" t="s">
        <v>90</v>
      </c>
      <c r="Z454" s="27" t="s">
        <v>90</v>
      </c>
      <c r="AA454" s="31" t="s">
        <v>90</v>
      </c>
      <c r="AB454" s="31" t="s">
        <v>90</v>
      </c>
      <c r="AC454" s="27" t="s">
        <v>90</v>
      </c>
    </row>
    <row r="455" spans="1:29">
      <c r="A455" s="27" t="s">
        <v>112</v>
      </c>
      <c r="B455" s="27" t="s">
        <v>43</v>
      </c>
      <c r="C455" s="27" t="s">
        <v>45</v>
      </c>
      <c r="D455" s="27" t="s">
        <v>572</v>
      </c>
      <c r="E455" s="27" t="s">
        <v>1083</v>
      </c>
      <c r="F455" s="27" t="s">
        <v>1589</v>
      </c>
      <c r="G455" s="27" t="s">
        <v>90</v>
      </c>
      <c r="H455" s="27" t="s">
        <v>1652</v>
      </c>
      <c r="I455" s="30">
        <v>499235307.32194781</v>
      </c>
      <c r="J455" s="27" t="s">
        <v>108</v>
      </c>
      <c r="K455" s="30">
        <v>649005899.51853228</v>
      </c>
      <c r="L455" s="27" t="s">
        <v>1652</v>
      </c>
      <c r="M455" s="30">
        <v>499235307.32194781</v>
      </c>
      <c r="N455" s="27" t="s">
        <v>108</v>
      </c>
      <c r="O455" s="30">
        <v>649005899.51853228</v>
      </c>
      <c r="P455" s="30">
        <v>499235307.32194781</v>
      </c>
      <c r="Q455" s="30">
        <v>0</v>
      </c>
      <c r="R455" s="30">
        <v>0</v>
      </c>
      <c r="S455" s="31">
        <v>0</v>
      </c>
      <c r="T455" s="27" t="s">
        <v>17</v>
      </c>
      <c r="U455" s="27" t="s">
        <v>90</v>
      </c>
      <c r="V455" s="27" t="s">
        <v>1666</v>
      </c>
      <c r="W455" s="31">
        <v>0.1259144541655908</v>
      </c>
      <c r="X455" s="31">
        <v>1</v>
      </c>
      <c r="Y455" s="27" t="s">
        <v>90</v>
      </c>
      <c r="Z455" s="27" t="s">
        <v>90</v>
      </c>
      <c r="AA455" s="31" t="s">
        <v>90</v>
      </c>
      <c r="AB455" s="31" t="s">
        <v>90</v>
      </c>
      <c r="AC455" s="27" t="s">
        <v>90</v>
      </c>
    </row>
    <row r="456" spans="1:29">
      <c r="A456" s="27" t="s">
        <v>112</v>
      </c>
      <c r="B456" s="27" t="s">
        <v>43</v>
      </c>
      <c r="C456" s="27" t="s">
        <v>45</v>
      </c>
      <c r="D456" s="27" t="s">
        <v>573</v>
      </c>
      <c r="E456" s="27" t="s">
        <v>1084</v>
      </c>
      <c r="F456" s="27" t="s">
        <v>1590</v>
      </c>
      <c r="G456" s="27" t="s">
        <v>90</v>
      </c>
      <c r="H456" s="27" t="s">
        <v>1652</v>
      </c>
      <c r="I456" s="30">
        <v>66415358.358885266</v>
      </c>
      <c r="J456" s="27" t="s">
        <v>108</v>
      </c>
      <c r="K456" s="30">
        <v>86339965.866550848</v>
      </c>
      <c r="L456" s="27" t="s">
        <v>1652</v>
      </c>
      <c r="M456" s="30">
        <v>66415358.358885266</v>
      </c>
      <c r="N456" s="27" t="s">
        <v>108</v>
      </c>
      <c r="O456" s="30">
        <v>86339965.866550848</v>
      </c>
      <c r="P456" s="30">
        <v>66415358.358885266</v>
      </c>
      <c r="Q456" s="30">
        <v>0</v>
      </c>
      <c r="R456" s="30">
        <v>0</v>
      </c>
      <c r="S456" s="31">
        <v>0</v>
      </c>
      <c r="T456" s="27" t="s">
        <v>17</v>
      </c>
      <c r="U456" s="27" t="s">
        <v>90</v>
      </c>
      <c r="V456" s="27" t="s">
        <v>1666</v>
      </c>
      <c r="W456" s="31">
        <v>0.1259144541655908</v>
      </c>
      <c r="X456" s="31">
        <v>1</v>
      </c>
      <c r="Y456" s="27" t="s">
        <v>90</v>
      </c>
      <c r="Z456" s="27" t="s">
        <v>90</v>
      </c>
      <c r="AA456" s="31" t="s">
        <v>90</v>
      </c>
      <c r="AB456" s="31" t="s">
        <v>90</v>
      </c>
      <c r="AC456" s="27" t="s">
        <v>90</v>
      </c>
    </row>
    <row r="457" spans="1:29">
      <c r="A457" s="27" t="s">
        <v>112</v>
      </c>
      <c r="B457" s="27" t="s">
        <v>43</v>
      </c>
      <c r="C457" s="27" t="s">
        <v>45</v>
      </c>
      <c r="D457" s="27" t="s">
        <v>574</v>
      </c>
      <c r="E457" s="27" t="s">
        <v>1085</v>
      </c>
      <c r="F457" s="27" t="s">
        <v>1591</v>
      </c>
      <c r="G457" s="27" t="s">
        <v>90</v>
      </c>
      <c r="H457" s="27" t="s">
        <v>1652</v>
      </c>
      <c r="I457" s="30">
        <v>356077177.83269769</v>
      </c>
      <c r="J457" s="27" t="s">
        <v>108</v>
      </c>
      <c r="K457" s="30">
        <v>462900331.18250698</v>
      </c>
      <c r="L457" s="27" t="s">
        <v>1652</v>
      </c>
      <c r="M457" s="30">
        <v>356077177.83269769</v>
      </c>
      <c r="N457" s="27" t="s">
        <v>108</v>
      </c>
      <c r="O457" s="30">
        <v>462900331.18250698</v>
      </c>
      <c r="P457" s="30">
        <v>356077177.83269769</v>
      </c>
      <c r="Q457" s="30">
        <v>0</v>
      </c>
      <c r="R457" s="30">
        <v>0</v>
      </c>
      <c r="S457" s="31">
        <v>0</v>
      </c>
      <c r="T457" s="27" t="s">
        <v>17</v>
      </c>
      <c r="U457" s="27" t="s">
        <v>90</v>
      </c>
      <c r="V457" s="27" t="s">
        <v>1666</v>
      </c>
      <c r="W457" s="31">
        <v>0.1259144541655908</v>
      </c>
      <c r="X457" s="31">
        <v>1</v>
      </c>
      <c r="Y457" s="27" t="s">
        <v>90</v>
      </c>
      <c r="Z457" s="27" t="s">
        <v>90</v>
      </c>
      <c r="AA457" s="31" t="s">
        <v>90</v>
      </c>
      <c r="AB457" s="31" t="s">
        <v>90</v>
      </c>
      <c r="AC457" s="27" t="s">
        <v>90</v>
      </c>
    </row>
    <row r="458" spans="1:29">
      <c r="A458" s="27" t="s">
        <v>112</v>
      </c>
      <c r="B458" s="27" t="s">
        <v>43</v>
      </c>
      <c r="C458" s="27" t="s">
        <v>45</v>
      </c>
      <c r="D458" s="27" t="s">
        <v>575</v>
      </c>
      <c r="E458" s="27" t="s">
        <v>1086</v>
      </c>
      <c r="F458" s="27" t="s">
        <v>1592</v>
      </c>
      <c r="G458" s="27" t="s">
        <v>90</v>
      </c>
      <c r="H458" s="27" t="s">
        <v>1652</v>
      </c>
      <c r="I458" s="30">
        <v>363141372.45629102</v>
      </c>
      <c r="J458" s="27" t="s">
        <v>108</v>
      </c>
      <c r="K458" s="30">
        <v>472083784.19317836</v>
      </c>
      <c r="L458" s="27" t="s">
        <v>1652</v>
      </c>
      <c r="M458" s="30">
        <v>363141372.45629102</v>
      </c>
      <c r="N458" s="27" t="s">
        <v>108</v>
      </c>
      <c r="O458" s="30">
        <v>472083784.19317836</v>
      </c>
      <c r="P458" s="30">
        <v>363141372.45629102</v>
      </c>
      <c r="Q458" s="30">
        <v>0</v>
      </c>
      <c r="R458" s="30">
        <v>0</v>
      </c>
      <c r="S458" s="31">
        <v>0</v>
      </c>
      <c r="T458" s="27" t="s">
        <v>17</v>
      </c>
      <c r="U458" s="27" t="s">
        <v>90</v>
      </c>
      <c r="V458" s="27" t="s">
        <v>1666</v>
      </c>
      <c r="W458" s="31">
        <v>0.1259144541655908</v>
      </c>
      <c r="X458" s="31">
        <v>1</v>
      </c>
      <c r="Y458" s="27" t="s">
        <v>90</v>
      </c>
      <c r="Z458" s="27" t="s">
        <v>90</v>
      </c>
      <c r="AA458" s="31" t="s">
        <v>90</v>
      </c>
      <c r="AB458" s="31" t="s">
        <v>90</v>
      </c>
      <c r="AC458" s="27" t="s">
        <v>90</v>
      </c>
    </row>
    <row r="459" spans="1:29">
      <c r="A459" s="27" t="s">
        <v>112</v>
      </c>
      <c r="B459" s="27" t="s">
        <v>43</v>
      </c>
      <c r="C459" s="27" t="s">
        <v>45</v>
      </c>
      <c r="D459" s="27" t="s">
        <v>576</v>
      </c>
      <c r="E459" s="27" t="s">
        <v>1087</v>
      </c>
      <c r="F459" s="27" t="s">
        <v>1593</v>
      </c>
      <c r="G459" s="27" t="s">
        <v>90</v>
      </c>
      <c r="H459" s="27" t="s">
        <v>1652</v>
      </c>
      <c r="I459" s="30">
        <v>52222057.071770787</v>
      </c>
      <c r="J459" s="27" t="s">
        <v>108</v>
      </c>
      <c r="K459" s="30">
        <v>67888674.19330202</v>
      </c>
      <c r="L459" s="27" t="s">
        <v>1652</v>
      </c>
      <c r="M459" s="30">
        <v>52222057.071770787</v>
      </c>
      <c r="N459" s="27" t="s">
        <v>108</v>
      </c>
      <c r="O459" s="30">
        <v>67888674.19330202</v>
      </c>
      <c r="P459" s="30">
        <v>52222057.071770787</v>
      </c>
      <c r="Q459" s="30">
        <v>0</v>
      </c>
      <c r="R459" s="30">
        <v>0</v>
      </c>
      <c r="S459" s="31">
        <v>0</v>
      </c>
      <c r="T459" s="27" t="s">
        <v>17</v>
      </c>
      <c r="U459" s="27" t="s">
        <v>90</v>
      </c>
      <c r="V459" s="27" t="s">
        <v>1666</v>
      </c>
      <c r="W459" s="31">
        <v>0.1259144541655908</v>
      </c>
      <c r="X459" s="31">
        <v>1</v>
      </c>
      <c r="Y459" s="27" t="s">
        <v>90</v>
      </c>
      <c r="Z459" s="27" t="s">
        <v>90</v>
      </c>
      <c r="AA459" s="31" t="s">
        <v>90</v>
      </c>
      <c r="AB459" s="31" t="s">
        <v>90</v>
      </c>
      <c r="AC459" s="27" t="s">
        <v>90</v>
      </c>
    </row>
    <row r="460" spans="1:29">
      <c r="A460" s="27" t="s">
        <v>112</v>
      </c>
      <c r="B460" s="27" t="s">
        <v>43</v>
      </c>
      <c r="C460" s="27" t="s">
        <v>45</v>
      </c>
      <c r="D460" s="27" t="s">
        <v>577</v>
      </c>
      <c r="E460" s="27" t="s">
        <v>1088</v>
      </c>
      <c r="F460" s="27" t="s">
        <v>1594</v>
      </c>
      <c r="G460" s="27" t="s">
        <v>90</v>
      </c>
      <c r="H460" s="27" t="s">
        <v>1652</v>
      </c>
      <c r="I460" s="30">
        <v>141966503.91028795</v>
      </c>
      <c r="J460" s="27" t="s">
        <v>108</v>
      </c>
      <c r="K460" s="30">
        <v>184556455.08337432</v>
      </c>
      <c r="L460" s="27" t="s">
        <v>1652</v>
      </c>
      <c r="M460" s="30">
        <v>141966503.91028795</v>
      </c>
      <c r="N460" s="27" t="s">
        <v>108</v>
      </c>
      <c r="O460" s="30">
        <v>184556455.08337432</v>
      </c>
      <c r="P460" s="30">
        <v>141966503.91028795</v>
      </c>
      <c r="Q460" s="30">
        <v>0</v>
      </c>
      <c r="R460" s="30">
        <v>0</v>
      </c>
      <c r="S460" s="31">
        <v>0</v>
      </c>
      <c r="T460" s="27" t="s">
        <v>17</v>
      </c>
      <c r="U460" s="27" t="s">
        <v>90</v>
      </c>
      <c r="V460" s="27" t="s">
        <v>1666</v>
      </c>
      <c r="W460" s="31">
        <v>0.1259144541655908</v>
      </c>
      <c r="X460" s="31">
        <v>1</v>
      </c>
      <c r="Y460" s="27" t="s">
        <v>90</v>
      </c>
      <c r="Z460" s="27" t="s">
        <v>90</v>
      </c>
      <c r="AA460" s="31" t="s">
        <v>90</v>
      </c>
      <c r="AB460" s="31" t="s">
        <v>90</v>
      </c>
      <c r="AC460" s="27" t="s">
        <v>90</v>
      </c>
    </row>
    <row r="461" spans="1:29">
      <c r="A461" s="27" t="s">
        <v>112</v>
      </c>
      <c r="B461" s="27" t="s">
        <v>43</v>
      </c>
      <c r="C461" s="27" t="s">
        <v>45</v>
      </c>
      <c r="D461" s="27" t="s">
        <v>578</v>
      </c>
      <c r="E461" s="27" t="s">
        <v>1089</v>
      </c>
      <c r="F461" s="27" t="s">
        <v>1595</v>
      </c>
      <c r="G461" s="27" t="s">
        <v>90</v>
      </c>
      <c r="H461" s="27" t="s">
        <v>1652</v>
      </c>
      <c r="I461" s="30">
        <v>108058114.50291769</v>
      </c>
      <c r="J461" s="27" t="s">
        <v>108</v>
      </c>
      <c r="K461" s="30">
        <v>140475548.853793</v>
      </c>
      <c r="L461" s="27" t="s">
        <v>1652</v>
      </c>
      <c r="M461" s="30">
        <v>108058114.50291769</v>
      </c>
      <c r="N461" s="27" t="s">
        <v>108</v>
      </c>
      <c r="O461" s="30">
        <v>140475548.853793</v>
      </c>
      <c r="P461" s="30">
        <v>108058114.50291769</v>
      </c>
      <c r="Q461" s="30">
        <v>0</v>
      </c>
      <c r="R461" s="30">
        <v>0</v>
      </c>
      <c r="S461" s="31">
        <v>0</v>
      </c>
      <c r="T461" s="27" t="s">
        <v>17</v>
      </c>
      <c r="U461" s="27" t="s">
        <v>90</v>
      </c>
      <c r="V461" s="27" t="s">
        <v>1666</v>
      </c>
      <c r="W461" s="31">
        <v>0.1259144541655908</v>
      </c>
      <c r="X461" s="31">
        <v>1</v>
      </c>
      <c r="Y461" s="27" t="s">
        <v>90</v>
      </c>
      <c r="Z461" s="27" t="s">
        <v>90</v>
      </c>
      <c r="AA461" s="31" t="s">
        <v>90</v>
      </c>
      <c r="AB461" s="31" t="s">
        <v>90</v>
      </c>
      <c r="AC461" s="27" t="s">
        <v>90</v>
      </c>
    </row>
    <row r="462" spans="1:29">
      <c r="A462" s="27" t="s">
        <v>112</v>
      </c>
      <c r="B462" s="27" t="s">
        <v>43</v>
      </c>
      <c r="C462" s="27" t="s">
        <v>45</v>
      </c>
      <c r="D462" s="27" t="s">
        <v>579</v>
      </c>
      <c r="E462" s="27" t="s">
        <v>1090</v>
      </c>
      <c r="F462" s="27" t="s">
        <v>1596</v>
      </c>
      <c r="G462" s="27" t="s">
        <v>90</v>
      </c>
      <c r="H462" s="27" t="s">
        <v>1652</v>
      </c>
      <c r="I462" s="30">
        <v>107393808.55210499</v>
      </c>
      <c r="J462" s="27" t="s">
        <v>108</v>
      </c>
      <c r="K462" s="30">
        <v>139611951.11773649</v>
      </c>
      <c r="L462" s="27" t="s">
        <v>1652</v>
      </c>
      <c r="M462" s="30">
        <v>107393808.55210499</v>
      </c>
      <c r="N462" s="27" t="s">
        <v>108</v>
      </c>
      <c r="O462" s="30">
        <v>139611951.11773649</v>
      </c>
      <c r="P462" s="30">
        <v>107393808.55210499</v>
      </c>
      <c r="Q462" s="30">
        <v>0</v>
      </c>
      <c r="R462" s="30">
        <v>0</v>
      </c>
      <c r="S462" s="31">
        <v>0</v>
      </c>
      <c r="T462" s="27" t="s">
        <v>17</v>
      </c>
      <c r="U462" s="27" t="s">
        <v>90</v>
      </c>
      <c r="V462" s="27" t="s">
        <v>1666</v>
      </c>
      <c r="W462" s="31">
        <v>0.1259144541655908</v>
      </c>
      <c r="X462" s="31">
        <v>1</v>
      </c>
      <c r="Y462" s="27" t="s">
        <v>90</v>
      </c>
      <c r="Z462" s="27" t="s">
        <v>90</v>
      </c>
      <c r="AA462" s="31" t="s">
        <v>90</v>
      </c>
      <c r="AB462" s="31" t="s">
        <v>90</v>
      </c>
      <c r="AC462" s="27" t="s">
        <v>90</v>
      </c>
    </row>
    <row r="463" spans="1:29">
      <c r="A463" s="27" t="s">
        <v>112</v>
      </c>
      <c r="B463" s="27" t="s">
        <v>43</v>
      </c>
      <c r="C463" s="27" t="s">
        <v>45</v>
      </c>
      <c r="D463" s="27" t="s">
        <v>580</v>
      </c>
      <c r="E463" s="27" t="s">
        <v>1091</v>
      </c>
      <c r="F463" s="27" t="s">
        <v>1597</v>
      </c>
      <c r="G463" s="27" t="s">
        <v>90</v>
      </c>
      <c r="H463" s="27" t="s">
        <v>1652</v>
      </c>
      <c r="I463" s="30">
        <v>129205618.72430709</v>
      </c>
      <c r="J463" s="27" t="s">
        <v>108</v>
      </c>
      <c r="K463" s="30">
        <v>167967304.34159923</v>
      </c>
      <c r="L463" s="27" t="s">
        <v>1652</v>
      </c>
      <c r="M463" s="30">
        <v>129205618.72430709</v>
      </c>
      <c r="N463" s="27" t="s">
        <v>108</v>
      </c>
      <c r="O463" s="30">
        <v>167967304.34159923</v>
      </c>
      <c r="P463" s="30">
        <v>129205618.72430709</v>
      </c>
      <c r="Q463" s="30">
        <v>0</v>
      </c>
      <c r="R463" s="30">
        <v>0</v>
      </c>
      <c r="S463" s="31">
        <v>0</v>
      </c>
      <c r="T463" s="27" t="s">
        <v>17</v>
      </c>
      <c r="U463" s="27" t="s">
        <v>90</v>
      </c>
      <c r="V463" s="27" t="s">
        <v>1666</v>
      </c>
      <c r="W463" s="31">
        <v>0.1259144541655908</v>
      </c>
      <c r="X463" s="31">
        <v>1</v>
      </c>
      <c r="Y463" s="27" t="s">
        <v>90</v>
      </c>
      <c r="Z463" s="27" t="s">
        <v>90</v>
      </c>
      <c r="AA463" s="31" t="s">
        <v>90</v>
      </c>
      <c r="AB463" s="31" t="s">
        <v>90</v>
      </c>
      <c r="AC463" s="27" t="s">
        <v>90</v>
      </c>
    </row>
    <row r="464" spans="1:29">
      <c r="A464" s="27" t="s">
        <v>112</v>
      </c>
      <c r="B464" s="27" t="s">
        <v>43</v>
      </c>
      <c r="C464" s="27" t="s">
        <v>45</v>
      </c>
      <c r="D464" s="27" t="s">
        <v>581</v>
      </c>
      <c r="E464" s="27" t="s">
        <v>1092</v>
      </c>
      <c r="F464" s="27" t="s">
        <v>1598</v>
      </c>
      <c r="G464" s="27" t="s">
        <v>90</v>
      </c>
      <c r="H464" s="27" t="s">
        <v>1652</v>
      </c>
      <c r="I464" s="30">
        <v>1402134082.2742171</v>
      </c>
      <c r="J464" s="27" t="s">
        <v>108</v>
      </c>
      <c r="K464" s="30">
        <v>1822774306.9564822</v>
      </c>
      <c r="L464" s="27" t="s">
        <v>1652</v>
      </c>
      <c r="M464" s="30">
        <v>1402134082.2742171</v>
      </c>
      <c r="N464" s="27" t="s">
        <v>108</v>
      </c>
      <c r="O464" s="30">
        <v>1822774306.9564822</v>
      </c>
      <c r="P464" s="30">
        <v>1402134082.2742171</v>
      </c>
      <c r="Q464" s="30">
        <v>0</v>
      </c>
      <c r="R464" s="30">
        <v>0</v>
      </c>
      <c r="S464" s="31">
        <v>0</v>
      </c>
      <c r="T464" s="27" t="s">
        <v>17</v>
      </c>
      <c r="U464" s="27" t="s">
        <v>90</v>
      </c>
      <c r="V464" s="27" t="s">
        <v>1666</v>
      </c>
      <c r="W464" s="31">
        <v>0.1259144541655908</v>
      </c>
      <c r="X464" s="31">
        <v>1</v>
      </c>
      <c r="Y464" s="27" t="s">
        <v>90</v>
      </c>
      <c r="Z464" s="27" t="s">
        <v>90</v>
      </c>
      <c r="AA464" s="31" t="s">
        <v>90</v>
      </c>
      <c r="AB464" s="31" t="s">
        <v>90</v>
      </c>
      <c r="AC464" s="27" t="s">
        <v>90</v>
      </c>
    </row>
    <row r="465" spans="1:29">
      <c r="A465" s="27" t="s">
        <v>112</v>
      </c>
      <c r="B465" s="27" t="s">
        <v>43</v>
      </c>
      <c r="C465" s="27" t="s">
        <v>45</v>
      </c>
      <c r="D465" s="27" t="s">
        <v>582</v>
      </c>
      <c r="E465" s="27" t="s">
        <v>1093</v>
      </c>
      <c r="F465" s="27" t="s">
        <v>1599</v>
      </c>
      <c r="G465" s="27" t="s">
        <v>90</v>
      </c>
      <c r="H465" s="27" t="s">
        <v>1652</v>
      </c>
      <c r="I465" s="30">
        <v>186586130.83101818</v>
      </c>
      <c r="J465" s="27" t="s">
        <v>108</v>
      </c>
      <c r="K465" s="30">
        <v>242561970.08032367</v>
      </c>
      <c r="L465" s="27" t="s">
        <v>1652</v>
      </c>
      <c r="M465" s="30">
        <v>186586130.83101818</v>
      </c>
      <c r="N465" s="27" t="s">
        <v>108</v>
      </c>
      <c r="O465" s="30">
        <v>242561970.08032367</v>
      </c>
      <c r="P465" s="30">
        <v>186586130.83101818</v>
      </c>
      <c r="Q465" s="30">
        <v>0</v>
      </c>
      <c r="R465" s="30">
        <v>0</v>
      </c>
      <c r="S465" s="31">
        <v>0</v>
      </c>
      <c r="T465" s="27" t="s">
        <v>17</v>
      </c>
      <c r="U465" s="27" t="s">
        <v>90</v>
      </c>
      <c r="V465" s="27" t="s">
        <v>1666</v>
      </c>
      <c r="W465" s="31">
        <v>0.1259144541655908</v>
      </c>
      <c r="X465" s="31">
        <v>1</v>
      </c>
      <c r="Y465" s="27" t="s">
        <v>90</v>
      </c>
      <c r="Z465" s="27" t="s">
        <v>90</v>
      </c>
      <c r="AA465" s="31" t="s">
        <v>90</v>
      </c>
      <c r="AB465" s="31" t="s">
        <v>90</v>
      </c>
      <c r="AC465" s="27" t="s">
        <v>90</v>
      </c>
    </row>
    <row r="466" spans="1:29">
      <c r="A466" s="27" t="s">
        <v>112</v>
      </c>
      <c r="B466" s="27" t="s">
        <v>43</v>
      </c>
      <c r="C466" s="27" t="s">
        <v>45</v>
      </c>
      <c r="D466" s="27" t="s">
        <v>583</v>
      </c>
      <c r="E466" s="27" t="s">
        <v>1094</v>
      </c>
      <c r="F466" s="27" t="s">
        <v>1600</v>
      </c>
      <c r="G466" s="27" t="s">
        <v>90</v>
      </c>
      <c r="H466" s="27" t="s">
        <v>1652</v>
      </c>
      <c r="I466" s="30">
        <v>232540108.20672521</v>
      </c>
      <c r="J466" s="27" t="s">
        <v>108</v>
      </c>
      <c r="K466" s="30">
        <v>302302140.66874284</v>
      </c>
      <c r="L466" s="27" t="s">
        <v>1652</v>
      </c>
      <c r="M466" s="30">
        <v>232540108.20672521</v>
      </c>
      <c r="N466" s="27" t="s">
        <v>108</v>
      </c>
      <c r="O466" s="30">
        <v>302302140.66874284</v>
      </c>
      <c r="P466" s="30">
        <v>232540108.20672521</v>
      </c>
      <c r="Q466" s="30">
        <v>0</v>
      </c>
      <c r="R466" s="30">
        <v>0</v>
      </c>
      <c r="S466" s="31">
        <v>0</v>
      </c>
      <c r="T466" s="27" t="s">
        <v>17</v>
      </c>
      <c r="U466" s="27" t="s">
        <v>90</v>
      </c>
      <c r="V466" s="27" t="s">
        <v>1666</v>
      </c>
      <c r="W466" s="31">
        <v>0.1259144541655908</v>
      </c>
      <c r="X466" s="31">
        <v>1</v>
      </c>
      <c r="Y466" s="27" t="s">
        <v>90</v>
      </c>
      <c r="Z466" s="27" t="s">
        <v>90</v>
      </c>
      <c r="AA466" s="31" t="s">
        <v>90</v>
      </c>
      <c r="AB466" s="31" t="s">
        <v>90</v>
      </c>
      <c r="AC466" s="27" t="s">
        <v>90</v>
      </c>
    </row>
    <row r="467" spans="1:29">
      <c r="A467" s="27" t="s">
        <v>112</v>
      </c>
      <c r="B467" s="27" t="s">
        <v>43</v>
      </c>
      <c r="C467" s="27" t="s">
        <v>45</v>
      </c>
      <c r="D467" s="27" t="s">
        <v>584</v>
      </c>
      <c r="E467" s="27" t="s">
        <v>1095</v>
      </c>
      <c r="F467" s="27" t="s">
        <v>1601</v>
      </c>
      <c r="G467" s="27" t="s">
        <v>90</v>
      </c>
      <c r="H467" s="27" t="s">
        <v>1652</v>
      </c>
      <c r="I467" s="30">
        <v>103976548.44371951</v>
      </c>
      <c r="J467" s="27" t="s">
        <v>108</v>
      </c>
      <c r="K467" s="30">
        <v>135169512.97683537</v>
      </c>
      <c r="L467" s="27" t="s">
        <v>1652</v>
      </c>
      <c r="M467" s="30">
        <v>103976548.44371951</v>
      </c>
      <c r="N467" s="27" t="s">
        <v>108</v>
      </c>
      <c r="O467" s="30">
        <v>135169512.97683537</v>
      </c>
      <c r="P467" s="30">
        <v>103976548.44371951</v>
      </c>
      <c r="Q467" s="30">
        <v>0</v>
      </c>
      <c r="R467" s="30">
        <v>0</v>
      </c>
      <c r="S467" s="31">
        <v>0</v>
      </c>
      <c r="T467" s="27" t="s">
        <v>17</v>
      </c>
      <c r="U467" s="27" t="s">
        <v>90</v>
      </c>
      <c r="V467" s="27" t="s">
        <v>1666</v>
      </c>
      <c r="W467" s="31">
        <v>0.1259144541655908</v>
      </c>
      <c r="X467" s="31">
        <v>1</v>
      </c>
      <c r="Y467" s="27" t="s">
        <v>90</v>
      </c>
      <c r="Z467" s="27" t="s">
        <v>90</v>
      </c>
      <c r="AA467" s="31" t="s">
        <v>90</v>
      </c>
      <c r="AB467" s="31" t="s">
        <v>90</v>
      </c>
      <c r="AC467" s="27" t="s">
        <v>90</v>
      </c>
    </row>
    <row r="468" spans="1:29">
      <c r="A468" s="27" t="s">
        <v>112</v>
      </c>
      <c r="B468" s="27" t="s">
        <v>43</v>
      </c>
      <c r="C468" s="27" t="s">
        <v>45</v>
      </c>
      <c r="D468" s="27" t="s">
        <v>585</v>
      </c>
      <c r="E468" s="27" t="s">
        <v>1096</v>
      </c>
      <c r="F468" s="27" t="s">
        <v>1602</v>
      </c>
      <c r="G468" s="27" t="s">
        <v>90</v>
      </c>
      <c r="H468" s="27" t="s">
        <v>1652</v>
      </c>
      <c r="I468" s="30">
        <v>71613375.92119731</v>
      </c>
      <c r="J468" s="27" t="s">
        <v>108</v>
      </c>
      <c r="K468" s="30">
        <v>93097388.697556496</v>
      </c>
      <c r="L468" s="27" t="s">
        <v>1652</v>
      </c>
      <c r="M468" s="30">
        <v>71613375.92119731</v>
      </c>
      <c r="N468" s="27" t="s">
        <v>108</v>
      </c>
      <c r="O468" s="30">
        <v>93097388.697556496</v>
      </c>
      <c r="P468" s="30">
        <v>71613375.92119731</v>
      </c>
      <c r="Q468" s="30">
        <v>0</v>
      </c>
      <c r="R468" s="30">
        <v>0</v>
      </c>
      <c r="S468" s="31">
        <v>0</v>
      </c>
      <c r="T468" s="27" t="s">
        <v>17</v>
      </c>
      <c r="U468" s="27" t="s">
        <v>90</v>
      </c>
      <c r="V468" s="27" t="s">
        <v>1666</v>
      </c>
      <c r="W468" s="31">
        <v>0.1259144541655908</v>
      </c>
      <c r="X468" s="31">
        <v>1</v>
      </c>
      <c r="Y468" s="27" t="s">
        <v>90</v>
      </c>
      <c r="Z468" s="27" t="s">
        <v>90</v>
      </c>
      <c r="AA468" s="31" t="s">
        <v>90</v>
      </c>
      <c r="AB468" s="31" t="s">
        <v>90</v>
      </c>
      <c r="AC468" s="27" t="s">
        <v>90</v>
      </c>
    </row>
    <row r="469" spans="1:29">
      <c r="A469" s="27" t="s">
        <v>112</v>
      </c>
      <c r="B469" s="27" t="s">
        <v>43</v>
      </c>
      <c r="C469" s="27" t="s">
        <v>45</v>
      </c>
      <c r="D469" s="27" t="s">
        <v>586</v>
      </c>
      <c r="E469" s="27" t="s">
        <v>1097</v>
      </c>
      <c r="F469" s="27" t="s">
        <v>1603</v>
      </c>
      <c r="G469" s="27" t="s">
        <v>90</v>
      </c>
      <c r="H469" s="27" t="s">
        <v>1652</v>
      </c>
      <c r="I469" s="30">
        <v>621619666.21929407</v>
      </c>
      <c r="J469" s="27" t="s">
        <v>108</v>
      </c>
      <c r="K469" s="30">
        <v>808105566.08508229</v>
      </c>
      <c r="L469" s="27" t="s">
        <v>1652</v>
      </c>
      <c r="M469" s="30">
        <v>621619666.21929407</v>
      </c>
      <c r="N469" s="27" t="s">
        <v>108</v>
      </c>
      <c r="O469" s="30">
        <v>808105566.08508229</v>
      </c>
      <c r="P469" s="30">
        <v>621619666.21929407</v>
      </c>
      <c r="Q469" s="30">
        <v>0</v>
      </c>
      <c r="R469" s="30">
        <v>0</v>
      </c>
      <c r="S469" s="31">
        <v>0</v>
      </c>
      <c r="T469" s="27" t="s">
        <v>17</v>
      </c>
      <c r="U469" s="27" t="s">
        <v>90</v>
      </c>
      <c r="V469" s="27" t="s">
        <v>1666</v>
      </c>
      <c r="W469" s="31">
        <v>0.1259144541655908</v>
      </c>
      <c r="X469" s="31">
        <v>1</v>
      </c>
      <c r="Y469" s="27" t="s">
        <v>90</v>
      </c>
      <c r="Z469" s="27" t="s">
        <v>90</v>
      </c>
      <c r="AA469" s="31" t="s">
        <v>90</v>
      </c>
      <c r="AB469" s="31" t="s">
        <v>90</v>
      </c>
      <c r="AC469" s="27" t="s">
        <v>90</v>
      </c>
    </row>
    <row r="470" spans="1:29">
      <c r="A470" s="27" t="s">
        <v>112</v>
      </c>
      <c r="B470" s="27" t="s">
        <v>43</v>
      </c>
      <c r="C470" s="27" t="s">
        <v>45</v>
      </c>
      <c r="D470" s="27" t="s">
        <v>587</v>
      </c>
      <c r="E470" s="27" t="s">
        <v>1098</v>
      </c>
      <c r="F470" s="27" t="s">
        <v>1604</v>
      </c>
      <c r="G470" s="27" t="s">
        <v>90</v>
      </c>
      <c r="H470" s="27" t="s">
        <v>1652</v>
      </c>
      <c r="I470" s="30">
        <v>256739915.51489586</v>
      </c>
      <c r="J470" s="27" t="s">
        <v>108</v>
      </c>
      <c r="K470" s="30">
        <v>333761890.16936463</v>
      </c>
      <c r="L470" s="27" t="s">
        <v>1652</v>
      </c>
      <c r="M470" s="30">
        <v>256739915.51489586</v>
      </c>
      <c r="N470" s="27" t="s">
        <v>108</v>
      </c>
      <c r="O470" s="30">
        <v>333761890.16936463</v>
      </c>
      <c r="P470" s="30">
        <v>256739915.51489586</v>
      </c>
      <c r="Q470" s="30">
        <v>0</v>
      </c>
      <c r="R470" s="30">
        <v>0</v>
      </c>
      <c r="S470" s="31">
        <v>0</v>
      </c>
      <c r="T470" s="27" t="s">
        <v>17</v>
      </c>
      <c r="U470" s="27" t="s">
        <v>90</v>
      </c>
      <c r="V470" s="27" t="s">
        <v>1666</v>
      </c>
      <c r="W470" s="31">
        <v>0.1259144541655908</v>
      </c>
      <c r="X470" s="31">
        <v>1</v>
      </c>
      <c r="Y470" s="27" t="s">
        <v>90</v>
      </c>
      <c r="Z470" s="27" t="s">
        <v>90</v>
      </c>
      <c r="AA470" s="31" t="s">
        <v>90</v>
      </c>
      <c r="AB470" s="31" t="s">
        <v>90</v>
      </c>
      <c r="AC470" s="27" t="s">
        <v>90</v>
      </c>
    </row>
    <row r="471" spans="1:29">
      <c r="A471" s="27" t="s">
        <v>112</v>
      </c>
      <c r="B471" s="27" t="s">
        <v>43</v>
      </c>
      <c r="C471" s="27" t="s">
        <v>45</v>
      </c>
      <c r="D471" s="27" t="s">
        <v>588</v>
      </c>
      <c r="E471" s="27" t="s">
        <v>1099</v>
      </c>
      <c r="F471" s="27" t="s">
        <v>1605</v>
      </c>
      <c r="G471" s="27" t="s">
        <v>90</v>
      </c>
      <c r="H471" s="27" t="s">
        <v>1652</v>
      </c>
      <c r="I471" s="30">
        <v>77473362.599484965</v>
      </c>
      <c r="J471" s="27" t="s">
        <v>108</v>
      </c>
      <c r="K471" s="30">
        <v>100715371.37933046</v>
      </c>
      <c r="L471" s="27" t="s">
        <v>1652</v>
      </c>
      <c r="M471" s="30">
        <v>77473362.599484965</v>
      </c>
      <c r="N471" s="27" t="s">
        <v>108</v>
      </c>
      <c r="O471" s="30">
        <v>100715371.37933046</v>
      </c>
      <c r="P471" s="30">
        <v>77473362.599484965</v>
      </c>
      <c r="Q471" s="30">
        <v>0</v>
      </c>
      <c r="R471" s="30">
        <v>0</v>
      </c>
      <c r="S471" s="31">
        <v>0</v>
      </c>
      <c r="T471" s="27" t="s">
        <v>17</v>
      </c>
      <c r="U471" s="27" t="s">
        <v>90</v>
      </c>
      <c r="V471" s="27" t="s">
        <v>1666</v>
      </c>
      <c r="W471" s="31">
        <v>0.1259144541655908</v>
      </c>
      <c r="X471" s="31">
        <v>1</v>
      </c>
      <c r="Y471" s="27" t="s">
        <v>90</v>
      </c>
      <c r="Z471" s="27" t="s">
        <v>90</v>
      </c>
      <c r="AA471" s="31" t="s">
        <v>90</v>
      </c>
      <c r="AB471" s="31" t="s">
        <v>90</v>
      </c>
      <c r="AC471" s="27" t="s">
        <v>90</v>
      </c>
    </row>
    <row r="472" spans="1:29">
      <c r="A472" s="27" t="s">
        <v>112</v>
      </c>
      <c r="B472" s="27" t="s">
        <v>43</v>
      </c>
      <c r="C472" s="27" t="s">
        <v>45</v>
      </c>
      <c r="D472" s="27" t="s">
        <v>589</v>
      </c>
      <c r="E472" s="27" t="s">
        <v>1100</v>
      </c>
      <c r="F472" s="27" t="s">
        <v>1606</v>
      </c>
      <c r="G472" s="27" t="s">
        <v>90</v>
      </c>
      <c r="H472" s="27" t="s">
        <v>1652</v>
      </c>
      <c r="I472" s="30">
        <v>70407746.795353562</v>
      </c>
      <c r="J472" s="27" t="s">
        <v>108</v>
      </c>
      <c r="K472" s="30">
        <v>91530070.833959624</v>
      </c>
      <c r="L472" s="27" t="s">
        <v>1652</v>
      </c>
      <c r="M472" s="30">
        <v>70407746.795353562</v>
      </c>
      <c r="N472" s="27" t="s">
        <v>108</v>
      </c>
      <c r="O472" s="30">
        <v>91530070.833959624</v>
      </c>
      <c r="P472" s="30">
        <v>70407746.795353562</v>
      </c>
      <c r="Q472" s="30">
        <v>0</v>
      </c>
      <c r="R472" s="30">
        <v>0</v>
      </c>
      <c r="S472" s="31">
        <v>0</v>
      </c>
      <c r="T472" s="27" t="s">
        <v>17</v>
      </c>
      <c r="U472" s="27" t="s">
        <v>90</v>
      </c>
      <c r="V472" s="27" t="s">
        <v>1666</v>
      </c>
      <c r="W472" s="31">
        <v>0.1259144541655908</v>
      </c>
      <c r="X472" s="31">
        <v>1</v>
      </c>
      <c r="Y472" s="27" t="s">
        <v>90</v>
      </c>
      <c r="Z472" s="27" t="s">
        <v>90</v>
      </c>
      <c r="AA472" s="31" t="s">
        <v>90</v>
      </c>
      <c r="AB472" s="31" t="s">
        <v>90</v>
      </c>
      <c r="AC472" s="27" t="s">
        <v>90</v>
      </c>
    </row>
    <row r="473" spans="1:29">
      <c r="A473" s="27" t="s">
        <v>112</v>
      </c>
      <c r="B473" s="27" t="s">
        <v>43</v>
      </c>
      <c r="C473" s="27" t="s">
        <v>45</v>
      </c>
      <c r="D473" s="27" t="s">
        <v>590</v>
      </c>
      <c r="E473" s="27" t="s">
        <v>1101</v>
      </c>
      <c r="F473" s="27" t="s">
        <v>1607</v>
      </c>
      <c r="G473" s="27" t="s">
        <v>90</v>
      </c>
      <c r="H473" s="27" t="s">
        <v>1652</v>
      </c>
      <c r="I473" s="30">
        <v>23000010.312540535</v>
      </c>
      <c r="J473" s="27" t="s">
        <v>108</v>
      </c>
      <c r="K473" s="30">
        <v>29900013.406302698</v>
      </c>
      <c r="L473" s="27" t="s">
        <v>1652</v>
      </c>
      <c r="M473" s="30">
        <v>23000010.312540535</v>
      </c>
      <c r="N473" s="27" t="s">
        <v>108</v>
      </c>
      <c r="O473" s="30">
        <v>29900013.406302698</v>
      </c>
      <c r="P473" s="30">
        <v>23000010.312540535</v>
      </c>
      <c r="Q473" s="30">
        <v>0</v>
      </c>
      <c r="R473" s="30">
        <v>0</v>
      </c>
      <c r="S473" s="31">
        <v>0</v>
      </c>
      <c r="T473" s="27" t="s">
        <v>17</v>
      </c>
      <c r="U473" s="27" t="s">
        <v>90</v>
      </c>
      <c r="V473" s="27" t="s">
        <v>1666</v>
      </c>
      <c r="W473" s="31">
        <v>0.1259144541655908</v>
      </c>
      <c r="X473" s="31">
        <v>1</v>
      </c>
      <c r="Y473" s="27" t="s">
        <v>90</v>
      </c>
      <c r="Z473" s="27" t="s">
        <v>90</v>
      </c>
      <c r="AA473" s="31" t="s">
        <v>90</v>
      </c>
      <c r="AB473" s="31" t="s">
        <v>90</v>
      </c>
      <c r="AC473" s="27" t="s">
        <v>90</v>
      </c>
    </row>
    <row r="474" spans="1:29">
      <c r="A474" s="27" t="s">
        <v>112</v>
      </c>
      <c r="B474" s="27" t="s">
        <v>43</v>
      </c>
      <c r="C474" s="27" t="s">
        <v>45</v>
      </c>
      <c r="D474" s="27" t="s">
        <v>591</v>
      </c>
      <c r="E474" s="27" t="s">
        <v>1102</v>
      </c>
      <c r="F474" s="27" t="s">
        <v>1608</v>
      </c>
      <c r="G474" s="27" t="s">
        <v>90</v>
      </c>
      <c r="H474" s="27" t="s">
        <v>1652</v>
      </c>
      <c r="I474" s="30">
        <v>141559316.96135879</v>
      </c>
      <c r="J474" s="27" t="s">
        <v>108</v>
      </c>
      <c r="K474" s="30">
        <v>184027112.04976645</v>
      </c>
      <c r="L474" s="27" t="s">
        <v>1652</v>
      </c>
      <c r="M474" s="30">
        <v>141559316.96135879</v>
      </c>
      <c r="N474" s="27" t="s">
        <v>108</v>
      </c>
      <c r="O474" s="30">
        <v>184027112.04976645</v>
      </c>
      <c r="P474" s="30">
        <v>141559316.96135879</v>
      </c>
      <c r="Q474" s="30">
        <v>0</v>
      </c>
      <c r="R474" s="30">
        <v>0</v>
      </c>
      <c r="S474" s="31">
        <v>0</v>
      </c>
      <c r="T474" s="27" t="s">
        <v>17</v>
      </c>
      <c r="U474" s="27" t="s">
        <v>90</v>
      </c>
      <c r="V474" s="27" t="s">
        <v>1666</v>
      </c>
      <c r="W474" s="31">
        <v>0.1259144541655908</v>
      </c>
      <c r="X474" s="31">
        <v>1</v>
      </c>
      <c r="Y474" s="27" t="s">
        <v>90</v>
      </c>
      <c r="Z474" s="27" t="s">
        <v>90</v>
      </c>
      <c r="AA474" s="31" t="s">
        <v>90</v>
      </c>
      <c r="AB474" s="31" t="s">
        <v>90</v>
      </c>
      <c r="AC474" s="27" t="s">
        <v>90</v>
      </c>
    </row>
    <row r="475" spans="1:29">
      <c r="A475" s="27" t="s">
        <v>112</v>
      </c>
      <c r="B475" s="27" t="s">
        <v>43</v>
      </c>
      <c r="C475" s="27" t="s">
        <v>45</v>
      </c>
      <c r="D475" s="27" t="s">
        <v>592</v>
      </c>
      <c r="E475" s="27" t="s">
        <v>1103</v>
      </c>
      <c r="F475" s="27" t="s">
        <v>1609</v>
      </c>
      <c r="G475" s="27" t="s">
        <v>90</v>
      </c>
      <c r="H475" s="27" t="s">
        <v>1652</v>
      </c>
      <c r="I475" s="30">
        <v>79337988.583422527</v>
      </c>
      <c r="J475" s="27" t="s">
        <v>108</v>
      </c>
      <c r="K475" s="30">
        <v>103139385.15844929</v>
      </c>
      <c r="L475" s="27" t="s">
        <v>1652</v>
      </c>
      <c r="M475" s="30">
        <v>79337988.583422527</v>
      </c>
      <c r="N475" s="27" t="s">
        <v>108</v>
      </c>
      <c r="O475" s="30">
        <v>103139385.15844929</v>
      </c>
      <c r="P475" s="30">
        <v>79337988.583422527</v>
      </c>
      <c r="Q475" s="30">
        <v>0</v>
      </c>
      <c r="R475" s="30">
        <v>0</v>
      </c>
      <c r="S475" s="31">
        <v>0</v>
      </c>
      <c r="T475" s="27" t="s">
        <v>17</v>
      </c>
      <c r="U475" s="27" t="s">
        <v>90</v>
      </c>
      <c r="V475" s="27" t="s">
        <v>1666</v>
      </c>
      <c r="W475" s="31">
        <v>0.1259144541655908</v>
      </c>
      <c r="X475" s="31">
        <v>1</v>
      </c>
      <c r="Y475" s="27" t="s">
        <v>90</v>
      </c>
      <c r="Z475" s="27" t="s">
        <v>90</v>
      </c>
      <c r="AA475" s="31" t="s">
        <v>90</v>
      </c>
      <c r="AB475" s="31" t="s">
        <v>90</v>
      </c>
      <c r="AC475" s="27" t="s">
        <v>90</v>
      </c>
    </row>
    <row r="476" spans="1:29">
      <c r="A476" s="27" t="s">
        <v>112</v>
      </c>
      <c r="B476" s="27" t="s">
        <v>43</v>
      </c>
      <c r="C476" s="27" t="s">
        <v>45</v>
      </c>
      <c r="D476" s="27" t="s">
        <v>593</v>
      </c>
      <c r="E476" s="27" t="s">
        <v>1104</v>
      </c>
      <c r="F476" s="27" t="s">
        <v>1610</v>
      </c>
      <c r="G476" s="27" t="s">
        <v>90</v>
      </c>
      <c r="H476" s="27" t="s">
        <v>1652</v>
      </c>
      <c r="I476" s="30">
        <v>124411172.64335226</v>
      </c>
      <c r="J476" s="27" t="s">
        <v>108</v>
      </c>
      <c r="K476" s="30">
        <v>161734524.43635795</v>
      </c>
      <c r="L476" s="27" t="s">
        <v>1652</v>
      </c>
      <c r="M476" s="30">
        <v>124411172.64335226</v>
      </c>
      <c r="N476" s="27" t="s">
        <v>108</v>
      </c>
      <c r="O476" s="30">
        <v>161734524.43635795</v>
      </c>
      <c r="P476" s="30">
        <v>124411172.64335226</v>
      </c>
      <c r="Q476" s="30">
        <v>0</v>
      </c>
      <c r="R476" s="30">
        <v>0</v>
      </c>
      <c r="S476" s="31">
        <v>0</v>
      </c>
      <c r="T476" s="27" t="s">
        <v>17</v>
      </c>
      <c r="U476" s="27" t="s">
        <v>90</v>
      </c>
      <c r="V476" s="27" t="s">
        <v>1666</v>
      </c>
      <c r="W476" s="31">
        <v>0.1259144541655908</v>
      </c>
      <c r="X476" s="31">
        <v>1</v>
      </c>
      <c r="Y476" s="27" t="s">
        <v>90</v>
      </c>
      <c r="Z476" s="27" t="s">
        <v>90</v>
      </c>
      <c r="AA476" s="31" t="s">
        <v>90</v>
      </c>
      <c r="AB476" s="31" t="s">
        <v>90</v>
      </c>
      <c r="AC476" s="27" t="s">
        <v>90</v>
      </c>
    </row>
    <row r="477" spans="1:29">
      <c r="A477" s="27" t="s">
        <v>112</v>
      </c>
      <c r="B477" s="27" t="s">
        <v>43</v>
      </c>
      <c r="C477" s="27" t="s">
        <v>45</v>
      </c>
      <c r="D477" s="27" t="s">
        <v>594</v>
      </c>
      <c r="E477" s="27" t="s">
        <v>1105</v>
      </c>
      <c r="F477" s="27" t="s">
        <v>1611</v>
      </c>
      <c r="G477" s="27" t="s">
        <v>90</v>
      </c>
      <c r="H477" s="27" t="s">
        <v>1652</v>
      </c>
      <c r="I477" s="30">
        <v>35434392.255498484</v>
      </c>
      <c r="J477" s="27" t="s">
        <v>108</v>
      </c>
      <c r="K477" s="30">
        <v>46064709.932148024</v>
      </c>
      <c r="L477" s="27" t="s">
        <v>1652</v>
      </c>
      <c r="M477" s="30">
        <v>35434392.255498484</v>
      </c>
      <c r="N477" s="27" t="s">
        <v>108</v>
      </c>
      <c r="O477" s="30">
        <v>46064709.932148024</v>
      </c>
      <c r="P477" s="30">
        <v>35434392.255498484</v>
      </c>
      <c r="Q477" s="30">
        <v>0</v>
      </c>
      <c r="R477" s="30">
        <v>0</v>
      </c>
      <c r="S477" s="31">
        <v>0</v>
      </c>
      <c r="T477" s="27" t="s">
        <v>17</v>
      </c>
      <c r="U477" s="27" t="s">
        <v>90</v>
      </c>
      <c r="V477" s="27" t="s">
        <v>1666</v>
      </c>
      <c r="W477" s="31">
        <v>0.1259144541655908</v>
      </c>
      <c r="X477" s="31">
        <v>1</v>
      </c>
      <c r="Y477" s="27" t="s">
        <v>90</v>
      </c>
      <c r="Z477" s="27" t="s">
        <v>90</v>
      </c>
      <c r="AA477" s="31" t="s">
        <v>90</v>
      </c>
      <c r="AB477" s="31" t="s">
        <v>90</v>
      </c>
      <c r="AC477" s="27" t="s">
        <v>90</v>
      </c>
    </row>
    <row r="478" spans="1:29">
      <c r="A478" s="27" t="s">
        <v>112</v>
      </c>
      <c r="B478" s="27" t="s">
        <v>43</v>
      </c>
      <c r="C478" s="27" t="s">
        <v>45</v>
      </c>
      <c r="D478" s="27" t="s">
        <v>595</v>
      </c>
      <c r="E478" s="27" t="s">
        <v>1106</v>
      </c>
      <c r="F478" s="27" t="s">
        <v>1612</v>
      </c>
      <c r="G478" s="27" t="s">
        <v>90</v>
      </c>
      <c r="H478" s="27" t="s">
        <v>1652</v>
      </c>
      <c r="I478" s="30">
        <v>47020292.630726531</v>
      </c>
      <c r="J478" s="27" t="s">
        <v>108</v>
      </c>
      <c r="K478" s="30">
        <v>61126380.419944495</v>
      </c>
      <c r="L478" s="27" t="s">
        <v>1652</v>
      </c>
      <c r="M478" s="30">
        <v>47020292.630726531</v>
      </c>
      <c r="N478" s="27" t="s">
        <v>108</v>
      </c>
      <c r="O478" s="30">
        <v>61126380.419944495</v>
      </c>
      <c r="P478" s="30">
        <v>47020292.630726531</v>
      </c>
      <c r="Q478" s="30">
        <v>0</v>
      </c>
      <c r="R478" s="30">
        <v>0</v>
      </c>
      <c r="S478" s="31">
        <v>0</v>
      </c>
      <c r="T478" s="27" t="s">
        <v>17</v>
      </c>
      <c r="U478" s="27" t="s">
        <v>90</v>
      </c>
      <c r="V478" s="27" t="s">
        <v>1666</v>
      </c>
      <c r="W478" s="31">
        <v>0.1259144541655908</v>
      </c>
      <c r="X478" s="31">
        <v>1</v>
      </c>
      <c r="Y478" s="27" t="s">
        <v>90</v>
      </c>
      <c r="Z478" s="27" t="s">
        <v>90</v>
      </c>
      <c r="AA478" s="31" t="s">
        <v>90</v>
      </c>
      <c r="AB478" s="31" t="s">
        <v>90</v>
      </c>
      <c r="AC478" s="27" t="s">
        <v>90</v>
      </c>
    </row>
    <row r="479" spans="1:29">
      <c r="A479" s="27" t="s">
        <v>112</v>
      </c>
      <c r="B479" s="27" t="s">
        <v>43</v>
      </c>
      <c r="C479" s="27" t="s">
        <v>45</v>
      </c>
      <c r="D479" s="27" t="s">
        <v>596</v>
      </c>
      <c r="E479" s="27" t="s">
        <v>1107</v>
      </c>
      <c r="F479" s="27" t="s">
        <v>1613</v>
      </c>
      <c r="G479" s="27" t="s">
        <v>90</v>
      </c>
      <c r="H479" s="27" t="s">
        <v>1652</v>
      </c>
      <c r="I479" s="30">
        <v>85076984.291520521</v>
      </c>
      <c r="J479" s="27" t="s">
        <v>108</v>
      </c>
      <c r="K479" s="30">
        <v>110600079.57897668</v>
      </c>
      <c r="L479" s="27" t="s">
        <v>1652</v>
      </c>
      <c r="M479" s="30">
        <v>85076984.291520521</v>
      </c>
      <c r="N479" s="27" t="s">
        <v>108</v>
      </c>
      <c r="O479" s="30">
        <v>110600079.57897668</v>
      </c>
      <c r="P479" s="30">
        <v>85076984.291520521</v>
      </c>
      <c r="Q479" s="30">
        <v>0</v>
      </c>
      <c r="R479" s="30">
        <v>0</v>
      </c>
      <c r="S479" s="31">
        <v>0</v>
      </c>
      <c r="T479" s="27" t="s">
        <v>17</v>
      </c>
      <c r="U479" s="27" t="s">
        <v>90</v>
      </c>
      <c r="V479" s="27" t="s">
        <v>1666</v>
      </c>
      <c r="W479" s="31">
        <v>0.1259144541655908</v>
      </c>
      <c r="X479" s="31">
        <v>1</v>
      </c>
      <c r="Y479" s="27" t="s">
        <v>90</v>
      </c>
      <c r="Z479" s="27" t="s">
        <v>90</v>
      </c>
      <c r="AA479" s="31" t="s">
        <v>90</v>
      </c>
      <c r="AB479" s="31" t="s">
        <v>90</v>
      </c>
      <c r="AC479" s="27" t="s">
        <v>90</v>
      </c>
    </row>
    <row r="480" spans="1:29">
      <c r="A480" s="27" t="s">
        <v>112</v>
      </c>
      <c r="B480" s="27" t="s">
        <v>43</v>
      </c>
      <c r="C480" s="27" t="s">
        <v>45</v>
      </c>
      <c r="D480" s="27" t="s">
        <v>597</v>
      </c>
      <c r="E480" s="27" t="s">
        <v>1108</v>
      </c>
      <c r="F480" s="27" t="s">
        <v>1614</v>
      </c>
      <c r="G480" s="27" t="s">
        <v>90</v>
      </c>
      <c r="H480" s="27" t="s">
        <v>1652</v>
      </c>
      <c r="I480" s="30">
        <v>56600674.53920453</v>
      </c>
      <c r="J480" s="27" t="s">
        <v>108</v>
      </c>
      <c r="K480" s="30">
        <v>73580876.900965884</v>
      </c>
      <c r="L480" s="27" t="s">
        <v>1652</v>
      </c>
      <c r="M480" s="30">
        <v>56600674.53920453</v>
      </c>
      <c r="N480" s="27" t="s">
        <v>108</v>
      </c>
      <c r="O480" s="30">
        <v>73580876.900965884</v>
      </c>
      <c r="P480" s="30">
        <v>56600674.53920453</v>
      </c>
      <c r="Q480" s="30">
        <v>0</v>
      </c>
      <c r="R480" s="30">
        <v>0</v>
      </c>
      <c r="S480" s="31">
        <v>0</v>
      </c>
      <c r="T480" s="27" t="s">
        <v>17</v>
      </c>
      <c r="U480" s="27" t="s">
        <v>90</v>
      </c>
      <c r="V480" s="27" t="s">
        <v>1666</v>
      </c>
      <c r="W480" s="31">
        <v>0.1259144541655908</v>
      </c>
      <c r="X480" s="31">
        <v>1</v>
      </c>
      <c r="Y480" s="27" t="s">
        <v>90</v>
      </c>
      <c r="Z480" s="27" t="s">
        <v>90</v>
      </c>
      <c r="AA480" s="31" t="s">
        <v>90</v>
      </c>
      <c r="AB480" s="31" t="s">
        <v>90</v>
      </c>
      <c r="AC480" s="27" t="s">
        <v>90</v>
      </c>
    </row>
    <row r="481" spans="1:29">
      <c r="A481" s="27" t="s">
        <v>112</v>
      </c>
      <c r="B481" s="27" t="s">
        <v>43</v>
      </c>
      <c r="C481" s="27" t="s">
        <v>45</v>
      </c>
      <c r="D481" s="27" t="s">
        <v>598</v>
      </c>
      <c r="E481" s="27" t="s">
        <v>1109</v>
      </c>
      <c r="F481" s="27" t="s">
        <v>1615</v>
      </c>
      <c r="G481" s="27" t="s">
        <v>90</v>
      </c>
      <c r="H481" s="27" t="s">
        <v>1652</v>
      </c>
      <c r="I481" s="30">
        <v>27217307.245611664</v>
      </c>
      <c r="J481" s="27" t="s">
        <v>108</v>
      </c>
      <c r="K481" s="30">
        <v>35382499.419295169</v>
      </c>
      <c r="L481" s="27" t="s">
        <v>1652</v>
      </c>
      <c r="M481" s="30">
        <v>27217307.245611664</v>
      </c>
      <c r="N481" s="27" t="s">
        <v>108</v>
      </c>
      <c r="O481" s="30">
        <v>35382499.419295169</v>
      </c>
      <c r="P481" s="30">
        <v>27217307.245611664</v>
      </c>
      <c r="Q481" s="30">
        <v>0</v>
      </c>
      <c r="R481" s="30">
        <v>0</v>
      </c>
      <c r="S481" s="31">
        <v>0</v>
      </c>
      <c r="T481" s="27" t="s">
        <v>17</v>
      </c>
      <c r="U481" s="27" t="s">
        <v>90</v>
      </c>
      <c r="V481" s="27" t="s">
        <v>1666</v>
      </c>
      <c r="W481" s="31">
        <v>0.1259144541655908</v>
      </c>
      <c r="X481" s="31">
        <v>1</v>
      </c>
      <c r="Y481" s="27" t="s">
        <v>90</v>
      </c>
      <c r="Z481" s="27" t="s">
        <v>90</v>
      </c>
      <c r="AA481" s="31" t="s">
        <v>90</v>
      </c>
      <c r="AB481" s="31" t="s">
        <v>90</v>
      </c>
      <c r="AC481" s="27" t="s">
        <v>90</v>
      </c>
    </row>
    <row r="482" spans="1:29">
      <c r="A482" s="27" t="s">
        <v>113</v>
      </c>
      <c r="B482" s="27" t="s">
        <v>43</v>
      </c>
      <c r="C482" s="27" t="s">
        <v>45</v>
      </c>
      <c r="D482" s="27" t="s">
        <v>599</v>
      </c>
      <c r="E482" s="27" t="s">
        <v>1110</v>
      </c>
      <c r="F482" s="27" t="s">
        <v>1616</v>
      </c>
      <c r="G482" s="27" t="s">
        <v>90</v>
      </c>
      <c r="H482" s="27" t="s">
        <v>1652</v>
      </c>
      <c r="I482" s="30">
        <v>23330731.013740748</v>
      </c>
      <c r="J482" s="27" t="s">
        <v>108</v>
      </c>
      <c r="K482" s="30">
        <v>30329950.317862973</v>
      </c>
      <c r="L482" s="27" t="s">
        <v>1652</v>
      </c>
      <c r="M482" s="30">
        <v>23330731.013740748</v>
      </c>
      <c r="N482" s="27" t="s">
        <v>108</v>
      </c>
      <c r="O482" s="30">
        <v>30329950.317862973</v>
      </c>
      <c r="P482" s="30">
        <v>23330731.013740748</v>
      </c>
      <c r="Q482" s="30">
        <v>0</v>
      </c>
      <c r="R482" s="30">
        <v>0</v>
      </c>
      <c r="S482" s="31">
        <v>0</v>
      </c>
      <c r="T482" s="27" t="s">
        <v>17</v>
      </c>
      <c r="U482" s="27" t="s">
        <v>90</v>
      </c>
      <c r="V482" s="27" t="s">
        <v>1666</v>
      </c>
      <c r="W482" s="31">
        <v>0.1259144541655908</v>
      </c>
      <c r="X482" s="31">
        <v>1</v>
      </c>
      <c r="Y482" s="27" t="s">
        <v>90</v>
      </c>
      <c r="Z482" s="27" t="s">
        <v>90</v>
      </c>
      <c r="AA482" s="31" t="s">
        <v>90</v>
      </c>
      <c r="AB482" s="31" t="s">
        <v>90</v>
      </c>
      <c r="AC482" s="27" t="s">
        <v>90</v>
      </c>
    </row>
    <row r="483" spans="1:29">
      <c r="A483" s="27" t="s">
        <v>113</v>
      </c>
      <c r="B483" s="27" t="s">
        <v>43</v>
      </c>
      <c r="C483" s="27" t="s">
        <v>45</v>
      </c>
      <c r="D483" s="27" t="s">
        <v>600</v>
      </c>
      <c r="E483" s="27" t="s">
        <v>1111</v>
      </c>
      <c r="F483" s="27" t="s">
        <v>1617</v>
      </c>
      <c r="G483" s="27" t="s">
        <v>90</v>
      </c>
      <c r="H483" s="27" t="s">
        <v>1652</v>
      </c>
      <c r="I483" s="30">
        <v>215203397.61242613</v>
      </c>
      <c r="J483" s="27" t="s">
        <v>108</v>
      </c>
      <c r="K483" s="30">
        <v>279764416.89615393</v>
      </c>
      <c r="L483" s="27" t="s">
        <v>1652</v>
      </c>
      <c r="M483" s="30">
        <v>215203397.61242613</v>
      </c>
      <c r="N483" s="27" t="s">
        <v>108</v>
      </c>
      <c r="O483" s="30">
        <v>279764416.89615393</v>
      </c>
      <c r="P483" s="30">
        <v>215203397.61242613</v>
      </c>
      <c r="Q483" s="30">
        <v>0</v>
      </c>
      <c r="R483" s="30">
        <v>0</v>
      </c>
      <c r="S483" s="31">
        <v>0</v>
      </c>
      <c r="T483" s="27" t="s">
        <v>17</v>
      </c>
      <c r="U483" s="27" t="s">
        <v>90</v>
      </c>
      <c r="V483" s="27" t="s">
        <v>1666</v>
      </c>
      <c r="W483" s="31">
        <v>0.1259144541655908</v>
      </c>
      <c r="X483" s="31">
        <v>1</v>
      </c>
      <c r="Y483" s="27" t="s">
        <v>90</v>
      </c>
      <c r="Z483" s="27" t="s">
        <v>90</v>
      </c>
      <c r="AA483" s="31" t="s">
        <v>90</v>
      </c>
      <c r="AB483" s="31" t="s">
        <v>90</v>
      </c>
      <c r="AC483" s="27" t="s">
        <v>90</v>
      </c>
    </row>
    <row r="484" spans="1:29">
      <c r="A484" s="27" t="s">
        <v>113</v>
      </c>
      <c r="B484" s="27" t="s">
        <v>43</v>
      </c>
      <c r="C484" s="27" t="s">
        <v>45</v>
      </c>
      <c r="D484" s="27" t="s">
        <v>601</v>
      </c>
      <c r="E484" s="27" t="s">
        <v>1112</v>
      </c>
      <c r="F484" s="27" t="s">
        <v>1618</v>
      </c>
      <c r="G484" s="27" t="s">
        <v>90</v>
      </c>
      <c r="H484" s="27" t="s">
        <v>1652</v>
      </c>
      <c r="I484" s="30">
        <v>74035601.294192448</v>
      </c>
      <c r="J484" s="27" t="s">
        <v>108</v>
      </c>
      <c r="K484" s="30">
        <v>96246281.682450175</v>
      </c>
      <c r="L484" s="27" t="s">
        <v>1652</v>
      </c>
      <c r="M484" s="30">
        <v>74035601.294192448</v>
      </c>
      <c r="N484" s="27" t="s">
        <v>108</v>
      </c>
      <c r="O484" s="30">
        <v>96246281.682450175</v>
      </c>
      <c r="P484" s="30">
        <v>74035601.294192448</v>
      </c>
      <c r="Q484" s="30">
        <v>0</v>
      </c>
      <c r="R484" s="30">
        <v>0</v>
      </c>
      <c r="S484" s="31">
        <v>0</v>
      </c>
      <c r="T484" s="27" t="s">
        <v>17</v>
      </c>
      <c r="U484" s="27" t="s">
        <v>90</v>
      </c>
      <c r="V484" s="27" t="s">
        <v>1666</v>
      </c>
      <c r="W484" s="31">
        <v>0.1259144541655908</v>
      </c>
      <c r="X484" s="31">
        <v>1</v>
      </c>
      <c r="Y484" s="27" t="s">
        <v>90</v>
      </c>
      <c r="Z484" s="27" t="s">
        <v>90</v>
      </c>
      <c r="AA484" s="31" t="s">
        <v>90</v>
      </c>
      <c r="AB484" s="31" t="s">
        <v>90</v>
      </c>
      <c r="AC484" s="27" t="s">
        <v>90</v>
      </c>
    </row>
    <row r="485" spans="1:29">
      <c r="A485" s="27" t="s">
        <v>113</v>
      </c>
      <c r="B485" s="27" t="s">
        <v>43</v>
      </c>
      <c r="C485" s="27" t="s">
        <v>45</v>
      </c>
      <c r="D485" s="27" t="s">
        <v>602</v>
      </c>
      <c r="E485" s="27" t="s">
        <v>1113</v>
      </c>
      <c r="F485" s="27" t="s">
        <v>1619</v>
      </c>
      <c r="G485" s="27" t="s">
        <v>90</v>
      </c>
      <c r="H485" s="27" t="s">
        <v>1652</v>
      </c>
      <c r="I485" s="30">
        <v>27725059.767393343</v>
      </c>
      <c r="J485" s="27" t="s">
        <v>108</v>
      </c>
      <c r="K485" s="30">
        <v>36042577.697611347</v>
      </c>
      <c r="L485" s="27" t="s">
        <v>1652</v>
      </c>
      <c r="M485" s="30">
        <v>27725059.767393343</v>
      </c>
      <c r="N485" s="27" t="s">
        <v>108</v>
      </c>
      <c r="O485" s="30">
        <v>36042577.697611347</v>
      </c>
      <c r="P485" s="30">
        <v>27725059.767393343</v>
      </c>
      <c r="Q485" s="30">
        <v>0</v>
      </c>
      <c r="R485" s="30">
        <v>0</v>
      </c>
      <c r="S485" s="31">
        <v>0</v>
      </c>
      <c r="T485" s="27" t="s">
        <v>17</v>
      </c>
      <c r="U485" s="27" t="s">
        <v>90</v>
      </c>
      <c r="V485" s="27" t="s">
        <v>1666</v>
      </c>
      <c r="W485" s="31">
        <v>0.1259144541655908</v>
      </c>
      <c r="X485" s="31">
        <v>1</v>
      </c>
      <c r="Y485" s="27" t="s">
        <v>90</v>
      </c>
      <c r="Z485" s="27" t="s">
        <v>90</v>
      </c>
      <c r="AA485" s="31" t="s">
        <v>90</v>
      </c>
      <c r="AB485" s="31" t="s">
        <v>90</v>
      </c>
      <c r="AC485" s="27" t="s">
        <v>90</v>
      </c>
    </row>
    <row r="486" spans="1:29">
      <c r="A486" s="27" t="s">
        <v>113</v>
      </c>
      <c r="B486" s="27" t="s">
        <v>43</v>
      </c>
      <c r="C486" s="27" t="s">
        <v>45</v>
      </c>
      <c r="D486" s="27" t="s">
        <v>603</v>
      </c>
      <c r="E486" s="27" t="s">
        <v>1114</v>
      </c>
      <c r="F486" s="27" t="s">
        <v>1620</v>
      </c>
      <c r="G486" s="27" t="s">
        <v>90</v>
      </c>
      <c r="H486" s="27" t="s">
        <v>1652</v>
      </c>
      <c r="I486" s="30">
        <v>32484157.048520666</v>
      </c>
      <c r="J486" s="27" t="s">
        <v>108</v>
      </c>
      <c r="K486" s="30">
        <v>42229404.16307687</v>
      </c>
      <c r="L486" s="27" t="s">
        <v>1652</v>
      </c>
      <c r="M486" s="30">
        <v>32484157.048520666</v>
      </c>
      <c r="N486" s="27" t="s">
        <v>108</v>
      </c>
      <c r="O486" s="30">
        <v>42229404.16307687</v>
      </c>
      <c r="P486" s="30">
        <v>32484157.048520666</v>
      </c>
      <c r="Q486" s="30">
        <v>0</v>
      </c>
      <c r="R486" s="30">
        <v>0</v>
      </c>
      <c r="S486" s="31">
        <v>0</v>
      </c>
      <c r="T486" s="27" t="s">
        <v>17</v>
      </c>
      <c r="U486" s="27" t="s">
        <v>90</v>
      </c>
      <c r="V486" s="27" t="s">
        <v>1666</v>
      </c>
      <c r="W486" s="31">
        <v>0.1259144541655908</v>
      </c>
      <c r="X486" s="31">
        <v>1</v>
      </c>
      <c r="Y486" s="27" t="s">
        <v>90</v>
      </c>
      <c r="Z486" s="27" t="s">
        <v>90</v>
      </c>
      <c r="AA486" s="31" t="s">
        <v>90</v>
      </c>
      <c r="AB486" s="31" t="s">
        <v>90</v>
      </c>
      <c r="AC486" s="27" t="s">
        <v>90</v>
      </c>
    </row>
    <row r="487" spans="1:29">
      <c r="A487" s="27" t="s">
        <v>113</v>
      </c>
      <c r="B487" s="27" t="s">
        <v>43</v>
      </c>
      <c r="C487" s="27" t="s">
        <v>45</v>
      </c>
      <c r="D487" s="27" t="s">
        <v>604</v>
      </c>
      <c r="E487" s="27" t="s">
        <v>1115</v>
      </c>
      <c r="F487" s="27" t="s">
        <v>1621</v>
      </c>
      <c r="G487" s="27" t="s">
        <v>90</v>
      </c>
      <c r="H487" s="27" t="s">
        <v>1652</v>
      </c>
      <c r="I487" s="30">
        <v>93341872.692914918</v>
      </c>
      <c r="J487" s="27" t="s">
        <v>108</v>
      </c>
      <c r="K487" s="30">
        <v>121344434.5007894</v>
      </c>
      <c r="L487" s="27" t="s">
        <v>1652</v>
      </c>
      <c r="M487" s="30">
        <v>93341872.692914918</v>
      </c>
      <c r="N487" s="27" t="s">
        <v>108</v>
      </c>
      <c r="O487" s="30">
        <v>121344434.5007894</v>
      </c>
      <c r="P487" s="30">
        <v>93341872.692914918</v>
      </c>
      <c r="Q487" s="30">
        <v>0</v>
      </c>
      <c r="R487" s="30">
        <v>0</v>
      </c>
      <c r="S487" s="31">
        <v>0</v>
      </c>
      <c r="T487" s="27" t="s">
        <v>17</v>
      </c>
      <c r="U487" s="27" t="s">
        <v>90</v>
      </c>
      <c r="V487" s="27" t="s">
        <v>1666</v>
      </c>
      <c r="W487" s="31">
        <v>0.1259144541655908</v>
      </c>
      <c r="X487" s="31">
        <v>1</v>
      </c>
      <c r="Y487" s="27" t="s">
        <v>90</v>
      </c>
      <c r="Z487" s="27" t="s">
        <v>90</v>
      </c>
      <c r="AA487" s="31" t="s">
        <v>90</v>
      </c>
      <c r="AB487" s="31" t="s">
        <v>90</v>
      </c>
      <c r="AC487" s="27" t="s">
        <v>90</v>
      </c>
    </row>
    <row r="488" spans="1:29">
      <c r="A488" s="27" t="s">
        <v>113</v>
      </c>
      <c r="B488" s="27" t="s">
        <v>43</v>
      </c>
      <c r="C488" s="27" t="s">
        <v>45</v>
      </c>
      <c r="D488" s="27" t="s">
        <v>605</v>
      </c>
      <c r="E488" s="27" t="s">
        <v>1116</v>
      </c>
      <c r="F488" s="27" t="s">
        <v>1622</v>
      </c>
      <c r="G488" s="27" t="s">
        <v>90</v>
      </c>
      <c r="H488" s="27" t="s">
        <v>1652</v>
      </c>
      <c r="I488" s="30">
        <v>167507935.6981</v>
      </c>
      <c r="J488" s="27" t="s">
        <v>108</v>
      </c>
      <c r="K488" s="30">
        <v>217760316.40753001</v>
      </c>
      <c r="L488" s="27" t="s">
        <v>1652</v>
      </c>
      <c r="M488" s="30">
        <v>167507935.6981</v>
      </c>
      <c r="N488" s="27" t="s">
        <v>108</v>
      </c>
      <c r="O488" s="30">
        <v>217760316.40753001</v>
      </c>
      <c r="P488" s="30">
        <v>167507935.6981</v>
      </c>
      <c r="Q488" s="30">
        <v>0</v>
      </c>
      <c r="R488" s="30">
        <v>0</v>
      </c>
      <c r="S488" s="31">
        <v>0</v>
      </c>
      <c r="T488" s="27" t="s">
        <v>17</v>
      </c>
      <c r="U488" s="27" t="s">
        <v>90</v>
      </c>
      <c r="V488" s="27" t="s">
        <v>1666</v>
      </c>
      <c r="W488" s="31">
        <v>0.1259144541655908</v>
      </c>
      <c r="X488" s="31">
        <v>1</v>
      </c>
      <c r="Y488" s="27" t="s">
        <v>90</v>
      </c>
      <c r="Z488" s="27" t="s">
        <v>90</v>
      </c>
      <c r="AA488" s="31" t="s">
        <v>90</v>
      </c>
      <c r="AB488" s="31" t="s">
        <v>90</v>
      </c>
      <c r="AC488" s="27" t="s">
        <v>90</v>
      </c>
    </row>
    <row r="489" spans="1:29">
      <c r="A489" s="27" t="s">
        <v>113</v>
      </c>
      <c r="B489" s="27" t="s">
        <v>43</v>
      </c>
      <c r="C489" s="27" t="s">
        <v>45</v>
      </c>
      <c r="D489" s="27" t="s">
        <v>606</v>
      </c>
      <c r="E489" s="27" t="s">
        <v>1117</v>
      </c>
      <c r="F489" s="27" t="s">
        <v>1623</v>
      </c>
      <c r="G489" s="27" t="s">
        <v>90</v>
      </c>
      <c r="H489" s="27" t="s">
        <v>1652</v>
      </c>
      <c r="I489" s="30">
        <v>290206187.54252172</v>
      </c>
      <c r="J489" s="27" t="s">
        <v>108</v>
      </c>
      <c r="K489" s="30">
        <v>377268043.80527818</v>
      </c>
      <c r="L489" s="27" t="s">
        <v>1652</v>
      </c>
      <c r="M489" s="30">
        <v>290206187.54252172</v>
      </c>
      <c r="N489" s="27" t="s">
        <v>108</v>
      </c>
      <c r="O489" s="30">
        <v>377268043.80527818</v>
      </c>
      <c r="P489" s="30">
        <v>290206187.54252172</v>
      </c>
      <c r="Q489" s="30">
        <v>0</v>
      </c>
      <c r="R489" s="30">
        <v>0</v>
      </c>
      <c r="S489" s="31">
        <v>0</v>
      </c>
      <c r="T489" s="27" t="s">
        <v>17</v>
      </c>
      <c r="U489" s="27" t="s">
        <v>90</v>
      </c>
      <c r="V489" s="27" t="s">
        <v>1666</v>
      </c>
      <c r="W489" s="31">
        <v>0.1259144541655908</v>
      </c>
      <c r="X489" s="31">
        <v>1</v>
      </c>
      <c r="Y489" s="27" t="s">
        <v>90</v>
      </c>
      <c r="Z489" s="27" t="s">
        <v>90</v>
      </c>
      <c r="AA489" s="31" t="s">
        <v>90</v>
      </c>
      <c r="AB489" s="31" t="s">
        <v>90</v>
      </c>
      <c r="AC489" s="27" t="s">
        <v>90</v>
      </c>
    </row>
    <row r="490" spans="1:29">
      <c r="A490" s="27" t="s">
        <v>113</v>
      </c>
      <c r="B490" s="27" t="s">
        <v>43</v>
      </c>
      <c r="C490" s="27" t="s">
        <v>45</v>
      </c>
      <c r="D490" s="27" t="s">
        <v>607</v>
      </c>
      <c r="E490" s="27" t="s">
        <v>1118</v>
      </c>
      <c r="F490" s="27" t="s">
        <v>1624</v>
      </c>
      <c r="G490" s="27" t="s">
        <v>90</v>
      </c>
      <c r="H490" s="27" t="s">
        <v>1652</v>
      </c>
      <c r="I490" s="30">
        <v>65399030.603491612</v>
      </c>
      <c r="J490" s="27" t="s">
        <v>108</v>
      </c>
      <c r="K490" s="30">
        <v>85018739.784539089</v>
      </c>
      <c r="L490" s="27" t="s">
        <v>1652</v>
      </c>
      <c r="M490" s="30">
        <v>65399030.603491612</v>
      </c>
      <c r="N490" s="27" t="s">
        <v>108</v>
      </c>
      <c r="O490" s="30">
        <v>85018739.784539089</v>
      </c>
      <c r="P490" s="30">
        <v>65399030.603491612</v>
      </c>
      <c r="Q490" s="30">
        <v>0</v>
      </c>
      <c r="R490" s="30">
        <v>0</v>
      </c>
      <c r="S490" s="31">
        <v>0</v>
      </c>
      <c r="T490" s="27" t="s">
        <v>17</v>
      </c>
      <c r="U490" s="27" t="s">
        <v>90</v>
      </c>
      <c r="V490" s="27" t="s">
        <v>1666</v>
      </c>
      <c r="W490" s="31">
        <v>0.1259144541655908</v>
      </c>
      <c r="X490" s="31">
        <v>1</v>
      </c>
      <c r="Y490" s="27" t="s">
        <v>90</v>
      </c>
      <c r="Z490" s="27" t="s">
        <v>90</v>
      </c>
      <c r="AA490" s="31" t="s">
        <v>90</v>
      </c>
      <c r="AB490" s="31" t="s">
        <v>90</v>
      </c>
      <c r="AC490" s="27" t="s">
        <v>90</v>
      </c>
    </row>
    <row r="491" spans="1:29">
      <c r="A491" s="27" t="s">
        <v>113</v>
      </c>
      <c r="B491" s="27" t="s">
        <v>43</v>
      </c>
      <c r="C491" s="27" t="s">
        <v>45</v>
      </c>
      <c r="D491" s="27" t="s">
        <v>608</v>
      </c>
      <c r="E491" s="27" t="s">
        <v>1119</v>
      </c>
      <c r="F491" s="27" t="s">
        <v>1625</v>
      </c>
      <c r="G491" s="27" t="s">
        <v>90</v>
      </c>
      <c r="H491" s="27" t="s">
        <v>1652</v>
      </c>
      <c r="I491" s="30">
        <v>52884697.717907809</v>
      </c>
      <c r="J491" s="27" t="s">
        <v>108</v>
      </c>
      <c r="K491" s="30">
        <v>68750107.033280149</v>
      </c>
      <c r="L491" s="27" t="s">
        <v>1652</v>
      </c>
      <c r="M491" s="30">
        <v>52884697.717907809</v>
      </c>
      <c r="N491" s="27" t="s">
        <v>108</v>
      </c>
      <c r="O491" s="30">
        <v>68750107.033280149</v>
      </c>
      <c r="P491" s="30">
        <v>52884697.717907809</v>
      </c>
      <c r="Q491" s="30">
        <v>0</v>
      </c>
      <c r="R491" s="30">
        <v>0</v>
      </c>
      <c r="S491" s="31">
        <v>0</v>
      </c>
      <c r="T491" s="27" t="s">
        <v>17</v>
      </c>
      <c r="U491" s="27" t="s">
        <v>90</v>
      </c>
      <c r="V491" s="27" t="s">
        <v>1666</v>
      </c>
      <c r="W491" s="31">
        <v>0.1259144541655908</v>
      </c>
      <c r="X491" s="31">
        <v>1</v>
      </c>
      <c r="Y491" s="27" t="s">
        <v>90</v>
      </c>
      <c r="Z491" s="27" t="s">
        <v>90</v>
      </c>
      <c r="AA491" s="31" t="s">
        <v>90</v>
      </c>
      <c r="AB491" s="31" t="s">
        <v>90</v>
      </c>
      <c r="AC491" s="27" t="s">
        <v>90</v>
      </c>
    </row>
    <row r="492" spans="1:29">
      <c r="A492" s="27" t="s">
        <v>113</v>
      </c>
      <c r="B492" s="27" t="s">
        <v>43</v>
      </c>
      <c r="C492" s="27" t="s">
        <v>45</v>
      </c>
      <c r="D492" s="27" t="s">
        <v>609</v>
      </c>
      <c r="E492" s="27" t="s">
        <v>1120</v>
      </c>
      <c r="F492" s="27" t="s">
        <v>1626</v>
      </c>
      <c r="G492" s="27" t="s">
        <v>90</v>
      </c>
      <c r="H492" s="27" t="s">
        <v>1652</v>
      </c>
      <c r="I492" s="30">
        <v>86689832.845099613</v>
      </c>
      <c r="J492" s="27" t="s">
        <v>108</v>
      </c>
      <c r="K492" s="30">
        <v>112696782.69862948</v>
      </c>
      <c r="L492" s="27" t="s">
        <v>1652</v>
      </c>
      <c r="M492" s="30">
        <v>86689832.845099613</v>
      </c>
      <c r="N492" s="27" t="s">
        <v>108</v>
      </c>
      <c r="O492" s="30">
        <v>112696782.69862948</v>
      </c>
      <c r="P492" s="30">
        <v>86689832.845099613</v>
      </c>
      <c r="Q492" s="30">
        <v>0</v>
      </c>
      <c r="R492" s="30">
        <v>0</v>
      </c>
      <c r="S492" s="31">
        <v>0</v>
      </c>
      <c r="T492" s="27" t="s">
        <v>17</v>
      </c>
      <c r="U492" s="27" t="s">
        <v>90</v>
      </c>
      <c r="V492" s="27" t="s">
        <v>1666</v>
      </c>
      <c r="W492" s="31">
        <v>0.1259144541655908</v>
      </c>
      <c r="X492" s="31">
        <v>1</v>
      </c>
      <c r="Y492" s="27" t="s">
        <v>90</v>
      </c>
      <c r="Z492" s="27" t="s">
        <v>90</v>
      </c>
      <c r="AA492" s="31" t="s">
        <v>90</v>
      </c>
      <c r="AB492" s="31" t="s">
        <v>90</v>
      </c>
      <c r="AC492" s="27" t="s">
        <v>90</v>
      </c>
    </row>
    <row r="493" spans="1:29">
      <c r="A493" s="27" t="s">
        <v>113</v>
      </c>
      <c r="B493" s="27" t="s">
        <v>43</v>
      </c>
      <c r="C493" s="27" t="s">
        <v>45</v>
      </c>
      <c r="D493" s="27" t="s">
        <v>610</v>
      </c>
      <c r="E493" s="27" t="s">
        <v>1121</v>
      </c>
      <c r="F493" s="27" t="s">
        <v>1627</v>
      </c>
      <c r="G493" s="27" t="s">
        <v>90</v>
      </c>
      <c r="H493" s="27" t="s">
        <v>1652</v>
      </c>
      <c r="I493" s="30">
        <v>27217376.31039767</v>
      </c>
      <c r="J493" s="27" t="s">
        <v>108</v>
      </c>
      <c r="K493" s="30">
        <v>35382589.203516975</v>
      </c>
      <c r="L493" s="27" t="s">
        <v>1652</v>
      </c>
      <c r="M493" s="30">
        <v>27217376.31039767</v>
      </c>
      <c r="N493" s="27" t="s">
        <v>108</v>
      </c>
      <c r="O493" s="30">
        <v>35382589.203516975</v>
      </c>
      <c r="P493" s="30">
        <v>27217376.31039767</v>
      </c>
      <c r="Q493" s="30">
        <v>0</v>
      </c>
      <c r="R493" s="30">
        <v>0</v>
      </c>
      <c r="S493" s="31">
        <v>0</v>
      </c>
      <c r="T493" s="27" t="s">
        <v>17</v>
      </c>
      <c r="U493" s="27" t="s">
        <v>90</v>
      </c>
      <c r="V493" s="27" t="s">
        <v>1666</v>
      </c>
      <c r="W493" s="31">
        <v>0.1259144541655908</v>
      </c>
      <c r="X493" s="31">
        <v>1</v>
      </c>
      <c r="Y493" s="27" t="s">
        <v>90</v>
      </c>
      <c r="Z493" s="27" t="s">
        <v>90</v>
      </c>
      <c r="AA493" s="31" t="s">
        <v>90</v>
      </c>
      <c r="AB493" s="31" t="s">
        <v>90</v>
      </c>
      <c r="AC493" s="27" t="s">
        <v>90</v>
      </c>
    </row>
    <row r="494" spans="1:29">
      <c r="A494" s="27" t="s">
        <v>113</v>
      </c>
      <c r="B494" s="27" t="s">
        <v>43</v>
      </c>
      <c r="C494" s="27" t="s">
        <v>45</v>
      </c>
      <c r="D494" s="27" t="s">
        <v>611</v>
      </c>
      <c r="E494" s="27" t="s">
        <v>1122</v>
      </c>
      <c r="F494" s="27" t="s">
        <v>1628</v>
      </c>
      <c r="G494" s="27" t="s">
        <v>90</v>
      </c>
      <c r="H494" s="27" t="s">
        <v>1652</v>
      </c>
      <c r="I494" s="30">
        <v>41663486.47297015</v>
      </c>
      <c r="J494" s="27" t="s">
        <v>108</v>
      </c>
      <c r="K494" s="30">
        <v>54162532.414861202</v>
      </c>
      <c r="L494" s="27" t="s">
        <v>1652</v>
      </c>
      <c r="M494" s="30">
        <v>41663486.47297015</v>
      </c>
      <c r="N494" s="27" t="s">
        <v>108</v>
      </c>
      <c r="O494" s="30">
        <v>54162532.414861202</v>
      </c>
      <c r="P494" s="30">
        <v>41663486.47297015</v>
      </c>
      <c r="Q494" s="30">
        <v>0</v>
      </c>
      <c r="R494" s="30">
        <v>0</v>
      </c>
      <c r="S494" s="31">
        <v>0</v>
      </c>
      <c r="T494" s="27" t="s">
        <v>17</v>
      </c>
      <c r="U494" s="27" t="s">
        <v>90</v>
      </c>
      <c r="V494" s="27" t="s">
        <v>1666</v>
      </c>
      <c r="W494" s="31">
        <v>0.1259144541655908</v>
      </c>
      <c r="X494" s="31">
        <v>1</v>
      </c>
      <c r="Y494" s="27" t="s">
        <v>90</v>
      </c>
      <c r="Z494" s="27" t="s">
        <v>90</v>
      </c>
      <c r="AA494" s="31" t="s">
        <v>90</v>
      </c>
      <c r="AB494" s="31" t="s">
        <v>90</v>
      </c>
      <c r="AC494" s="27" t="s">
        <v>90</v>
      </c>
    </row>
    <row r="495" spans="1:29">
      <c r="A495" s="27" t="s">
        <v>113</v>
      </c>
      <c r="B495" s="27" t="s">
        <v>43</v>
      </c>
      <c r="C495" s="27" t="s">
        <v>45</v>
      </c>
      <c r="D495" s="27" t="s">
        <v>612</v>
      </c>
      <c r="E495" s="27" t="s">
        <v>1123</v>
      </c>
      <c r="F495" s="27" t="s">
        <v>1629</v>
      </c>
      <c r="G495" s="27" t="s">
        <v>90</v>
      </c>
      <c r="H495" s="27" t="s">
        <v>1652</v>
      </c>
      <c r="I495" s="30">
        <v>42643543.960344434</v>
      </c>
      <c r="J495" s="27" t="s">
        <v>108</v>
      </c>
      <c r="K495" s="30">
        <v>55436607.148447759</v>
      </c>
      <c r="L495" s="27" t="s">
        <v>1652</v>
      </c>
      <c r="M495" s="30">
        <v>42643543.960344434</v>
      </c>
      <c r="N495" s="27" t="s">
        <v>108</v>
      </c>
      <c r="O495" s="30">
        <v>55436607.148447759</v>
      </c>
      <c r="P495" s="30">
        <v>42643543.960344434</v>
      </c>
      <c r="Q495" s="30">
        <v>0</v>
      </c>
      <c r="R495" s="30">
        <v>0</v>
      </c>
      <c r="S495" s="31">
        <v>0</v>
      </c>
      <c r="T495" s="27" t="s">
        <v>17</v>
      </c>
      <c r="U495" s="27" t="s">
        <v>90</v>
      </c>
      <c r="V495" s="27" t="s">
        <v>1666</v>
      </c>
      <c r="W495" s="31">
        <v>0.1259144541655908</v>
      </c>
      <c r="X495" s="31">
        <v>1</v>
      </c>
      <c r="Y495" s="27" t="s">
        <v>90</v>
      </c>
      <c r="Z495" s="27" t="s">
        <v>90</v>
      </c>
      <c r="AA495" s="31" t="s">
        <v>90</v>
      </c>
      <c r="AB495" s="31" t="s">
        <v>90</v>
      </c>
      <c r="AC495" s="27" t="s">
        <v>90</v>
      </c>
    </row>
    <row r="496" spans="1:29">
      <c r="A496" s="27" t="s">
        <v>113</v>
      </c>
      <c r="B496" s="27" t="s">
        <v>43</v>
      </c>
      <c r="C496" s="27" t="s">
        <v>45</v>
      </c>
      <c r="D496" s="27" t="s">
        <v>613</v>
      </c>
      <c r="E496" s="27" t="s">
        <v>1124</v>
      </c>
      <c r="F496" s="27" t="s">
        <v>1630</v>
      </c>
      <c r="G496" s="27" t="s">
        <v>90</v>
      </c>
      <c r="H496" s="27" t="s">
        <v>1652</v>
      </c>
      <c r="I496" s="30">
        <v>46625476.531733118</v>
      </c>
      <c r="J496" s="27" t="s">
        <v>108</v>
      </c>
      <c r="K496" s="30">
        <v>60613119.491253063</v>
      </c>
      <c r="L496" s="27" t="s">
        <v>1652</v>
      </c>
      <c r="M496" s="30">
        <v>46625476.531733118</v>
      </c>
      <c r="N496" s="27" t="s">
        <v>108</v>
      </c>
      <c r="O496" s="30">
        <v>60613119.491253063</v>
      </c>
      <c r="P496" s="30">
        <v>46625476.531733118</v>
      </c>
      <c r="Q496" s="30">
        <v>0</v>
      </c>
      <c r="R496" s="30">
        <v>0</v>
      </c>
      <c r="S496" s="31">
        <v>0</v>
      </c>
      <c r="T496" s="27" t="s">
        <v>17</v>
      </c>
      <c r="U496" s="27" t="s">
        <v>90</v>
      </c>
      <c r="V496" s="27" t="s">
        <v>1666</v>
      </c>
      <c r="W496" s="31">
        <v>0.1259144541655908</v>
      </c>
      <c r="X496" s="31">
        <v>1</v>
      </c>
      <c r="Y496" s="27" t="s">
        <v>90</v>
      </c>
      <c r="Z496" s="27" t="s">
        <v>90</v>
      </c>
      <c r="AA496" s="31" t="s">
        <v>90</v>
      </c>
      <c r="AB496" s="31" t="s">
        <v>90</v>
      </c>
      <c r="AC496" s="27" t="s">
        <v>90</v>
      </c>
    </row>
    <row r="497" spans="1:29">
      <c r="A497" s="27" t="s">
        <v>113</v>
      </c>
      <c r="B497" s="27" t="s">
        <v>43</v>
      </c>
      <c r="C497" s="27" t="s">
        <v>45</v>
      </c>
      <c r="D497" s="27" t="s">
        <v>614</v>
      </c>
      <c r="E497" s="27" t="s">
        <v>1125</v>
      </c>
      <c r="F497" s="27" t="s">
        <v>1631</v>
      </c>
      <c r="G497" s="27" t="s">
        <v>90</v>
      </c>
      <c r="H497" s="27" t="s">
        <v>1652</v>
      </c>
      <c r="I497" s="30">
        <v>106123356.60840264</v>
      </c>
      <c r="J497" s="27" t="s">
        <v>108</v>
      </c>
      <c r="K497" s="30">
        <v>137960363.59092346</v>
      </c>
      <c r="L497" s="27" t="s">
        <v>1652</v>
      </c>
      <c r="M497" s="30">
        <v>106123356.60840264</v>
      </c>
      <c r="N497" s="27" t="s">
        <v>108</v>
      </c>
      <c r="O497" s="30">
        <v>137960363.59092346</v>
      </c>
      <c r="P497" s="30">
        <v>106123356.60840264</v>
      </c>
      <c r="Q497" s="30">
        <v>0</v>
      </c>
      <c r="R497" s="30">
        <v>0</v>
      </c>
      <c r="S497" s="31">
        <v>0</v>
      </c>
      <c r="T497" s="27" t="s">
        <v>17</v>
      </c>
      <c r="U497" s="27" t="s">
        <v>90</v>
      </c>
      <c r="V497" s="27" t="s">
        <v>1666</v>
      </c>
      <c r="W497" s="31">
        <v>0.1259144541655908</v>
      </c>
      <c r="X497" s="31">
        <v>1</v>
      </c>
      <c r="Y497" s="27" t="s">
        <v>90</v>
      </c>
      <c r="Z497" s="27" t="s">
        <v>90</v>
      </c>
      <c r="AA497" s="31" t="s">
        <v>90</v>
      </c>
      <c r="AB497" s="31" t="s">
        <v>90</v>
      </c>
      <c r="AC497" s="27" t="s">
        <v>90</v>
      </c>
    </row>
    <row r="498" spans="1:29">
      <c r="A498" s="27" t="s">
        <v>113</v>
      </c>
      <c r="B498" s="27" t="s">
        <v>43</v>
      </c>
      <c r="C498" s="27" t="s">
        <v>45</v>
      </c>
      <c r="D498" s="27" t="s">
        <v>615</v>
      </c>
      <c r="E498" s="27" t="s">
        <v>1126</v>
      </c>
      <c r="F498" s="27" t="s">
        <v>1632</v>
      </c>
      <c r="G498" s="27" t="s">
        <v>90</v>
      </c>
      <c r="H498" s="27" t="s">
        <v>1652</v>
      </c>
      <c r="I498" s="30">
        <v>48275863.813289478</v>
      </c>
      <c r="J498" s="27" t="s">
        <v>108</v>
      </c>
      <c r="K498" s="30">
        <v>62758622.957276322</v>
      </c>
      <c r="L498" s="27" t="s">
        <v>1652</v>
      </c>
      <c r="M498" s="30">
        <v>48275863.813289478</v>
      </c>
      <c r="N498" s="27" t="s">
        <v>108</v>
      </c>
      <c r="O498" s="30">
        <v>62758622.957276322</v>
      </c>
      <c r="P498" s="30">
        <v>48275863.813289478</v>
      </c>
      <c r="Q498" s="30">
        <v>0</v>
      </c>
      <c r="R498" s="30">
        <v>0</v>
      </c>
      <c r="S498" s="31">
        <v>0</v>
      </c>
      <c r="T498" s="27" t="s">
        <v>17</v>
      </c>
      <c r="U498" s="27" t="s">
        <v>90</v>
      </c>
      <c r="V498" s="27" t="s">
        <v>1666</v>
      </c>
      <c r="W498" s="31">
        <v>0.1259144541655908</v>
      </c>
      <c r="X498" s="31">
        <v>1</v>
      </c>
      <c r="Y498" s="27" t="s">
        <v>90</v>
      </c>
      <c r="Z498" s="27" t="s">
        <v>90</v>
      </c>
      <c r="AA498" s="31" t="s">
        <v>90</v>
      </c>
      <c r="AB498" s="31" t="s">
        <v>90</v>
      </c>
      <c r="AC498" s="27" t="s">
        <v>90</v>
      </c>
    </row>
    <row r="499" spans="1:29">
      <c r="A499" s="27" t="s">
        <v>113</v>
      </c>
      <c r="B499" s="27" t="s">
        <v>43</v>
      </c>
      <c r="C499" s="27" t="s">
        <v>45</v>
      </c>
      <c r="D499" s="27" t="s">
        <v>616</v>
      </c>
      <c r="E499" s="27" t="s">
        <v>1127</v>
      </c>
      <c r="F499" s="27" t="s">
        <v>1633</v>
      </c>
      <c r="G499" s="27" t="s">
        <v>90</v>
      </c>
      <c r="H499" s="27" t="s">
        <v>1652</v>
      </c>
      <c r="I499" s="30">
        <v>45677113.332878023</v>
      </c>
      <c r="J499" s="27" t="s">
        <v>108</v>
      </c>
      <c r="K499" s="30">
        <v>59380247.332741432</v>
      </c>
      <c r="L499" s="27" t="s">
        <v>1652</v>
      </c>
      <c r="M499" s="30">
        <v>45677113.332878023</v>
      </c>
      <c r="N499" s="27" t="s">
        <v>108</v>
      </c>
      <c r="O499" s="30">
        <v>59380247.332741432</v>
      </c>
      <c r="P499" s="30">
        <v>45677113.332878023</v>
      </c>
      <c r="Q499" s="30">
        <v>0</v>
      </c>
      <c r="R499" s="30">
        <v>0</v>
      </c>
      <c r="S499" s="31">
        <v>0</v>
      </c>
      <c r="T499" s="27" t="s">
        <v>17</v>
      </c>
      <c r="U499" s="27" t="s">
        <v>90</v>
      </c>
      <c r="V499" s="27" t="s">
        <v>1666</v>
      </c>
      <c r="W499" s="31">
        <v>0.1259144541655908</v>
      </c>
      <c r="X499" s="31">
        <v>1</v>
      </c>
      <c r="Y499" s="27" t="s">
        <v>90</v>
      </c>
      <c r="Z499" s="27" t="s">
        <v>90</v>
      </c>
      <c r="AA499" s="31" t="s">
        <v>90</v>
      </c>
      <c r="AB499" s="31" t="s">
        <v>90</v>
      </c>
      <c r="AC499" s="27" t="s">
        <v>90</v>
      </c>
    </row>
    <row r="500" spans="1:29">
      <c r="A500" s="27" t="s">
        <v>113</v>
      </c>
      <c r="B500" s="27" t="s">
        <v>43</v>
      </c>
      <c r="C500" s="27" t="s">
        <v>45</v>
      </c>
      <c r="D500" s="27" t="s">
        <v>617</v>
      </c>
      <c r="E500" s="27" t="s">
        <v>1128</v>
      </c>
      <c r="F500" s="27" t="s">
        <v>1634</v>
      </c>
      <c r="G500" s="27" t="s">
        <v>90</v>
      </c>
      <c r="H500" s="27" t="s">
        <v>1652</v>
      </c>
      <c r="I500" s="30">
        <v>356665031.63564616</v>
      </c>
      <c r="J500" s="27" t="s">
        <v>108</v>
      </c>
      <c r="K500" s="30">
        <v>463664541.12634003</v>
      </c>
      <c r="L500" s="27" t="s">
        <v>1652</v>
      </c>
      <c r="M500" s="30">
        <v>356665031.63564616</v>
      </c>
      <c r="N500" s="27" t="s">
        <v>108</v>
      </c>
      <c r="O500" s="30">
        <v>463664541.12634003</v>
      </c>
      <c r="P500" s="30">
        <v>356665031.63564616</v>
      </c>
      <c r="Q500" s="30">
        <v>0</v>
      </c>
      <c r="R500" s="30">
        <v>0</v>
      </c>
      <c r="S500" s="31">
        <v>0</v>
      </c>
      <c r="T500" s="27" t="s">
        <v>17</v>
      </c>
      <c r="U500" s="27" t="s">
        <v>90</v>
      </c>
      <c r="V500" s="27" t="s">
        <v>1666</v>
      </c>
      <c r="W500" s="31">
        <v>0.1259144541655908</v>
      </c>
      <c r="X500" s="31">
        <v>1</v>
      </c>
      <c r="Y500" s="27" t="s">
        <v>90</v>
      </c>
      <c r="Z500" s="27" t="s">
        <v>90</v>
      </c>
      <c r="AA500" s="31" t="s">
        <v>90</v>
      </c>
      <c r="AB500" s="31" t="s">
        <v>90</v>
      </c>
      <c r="AC500" s="27" t="s">
        <v>90</v>
      </c>
    </row>
    <row r="501" spans="1:29">
      <c r="A501" s="27" t="s">
        <v>113</v>
      </c>
      <c r="B501" s="27" t="s">
        <v>43</v>
      </c>
      <c r="C501" s="27" t="s">
        <v>45</v>
      </c>
      <c r="D501" s="27" t="s">
        <v>618</v>
      </c>
      <c r="E501" s="27" t="s">
        <v>1129</v>
      </c>
      <c r="F501" s="27" t="s">
        <v>1635</v>
      </c>
      <c r="G501" s="27" t="s">
        <v>90</v>
      </c>
      <c r="H501" s="27" t="s">
        <v>1652</v>
      </c>
      <c r="I501" s="30">
        <v>142027049.01913482</v>
      </c>
      <c r="J501" s="27" t="s">
        <v>108</v>
      </c>
      <c r="K501" s="30">
        <v>184635163.7248753</v>
      </c>
      <c r="L501" s="27" t="s">
        <v>1652</v>
      </c>
      <c r="M501" s="30">
        <v>142027049.01913482</v>
      </c>
      <c r="N501" s="27" t="s">
        <v>108</v>
      </c>
      <c r="O501" s="30">
        <v>184635163.7248753</v>
      </c>
      <c r="P501" s="30">
        <v>142027049.01913482</v>
      </c>
      <c r="Q501" s="30">
        <v>0</v>
      </c>
      <c r="R501" s="30">
        <v>0</v>
      </c>
      <c r="S501" s="31">
        <v>0</v>
      </c>
      <c r="T501" s="27" t="s">
        <v>17</v>
      </c>
      <c r="U501" s="27" t="s">
        <v>90</v>
      </c>
      <c r="V501" s="27" t="s">
        <v>1666</v>
      </c>
      <c r="W501" s="31">
        <v>0.1259144541655908</v>
      </c>
      <c r="X501" s="31">
        <v>1</v>
      </c>
      <c r="Y501" s="27" t="s">
        <v>90</v>
      </c>
      <c r="Z501" s="27" t="s">
        <v>90</v>
      </c>
      <c r="AA501" s="31" t="s">
        <v>90</v>
      </c>
      <c r="AB501" s="31" t="s">
        <v>90</v>
      </c>
      <c r="AC501" s="27" t="s">
        <v>90</v>
      </c>
    </row>
    <row r="502" spans="1:29">
      <c r="A502" s="27" t="s">
        <v>113</v>
      </c>
      <c r="B502" s="27" t="s">
        <v>43</v>
      </c>
      <c r="C502" s="27" t="s">
        <v>45</v>
      </c>
      <c r="D502" s="27" t="s">
        <v>619</v>
      </c>
      <c r="E502" s="27" t="s">
        <v>1130</v>
      </c>
      <c r="F502" s="27" t="s">
        <v>1636</v>
      </c>
      <c r="G502" s="27" t="s">
        <v>90</v>
      </c>
      <c r="H502" s="27" t="s">
        <v>1652</v>
      </c>
      <c r="I502" s="30">
        <v>163153623.65326324</v>
      </c>
      <c r="J502" s="27" t="s">
        <v>108</v>
      </c>
      <c r="K502" s="30">
        <v>212099710.74924219</v>
      </c>
      <c r="L502" s="27" t="s">
        <v>1652</v>
      </c>
      <c r="M502" s="30">
        <v>163153623.65326324</v>
      </c>
      <c r="N502" s="27" t="s">
        <v>108</v>
      </c>
      <c r="O502" s="30">
        <v>212099710.74924219</v>
      </c>
      <c r="P502" s="30">
        <v>163153623.65326324</v>
      </c>
      <c r="Q502" s="30">
        <v>0</v>
      </c>
      <c r="R502" s="30">
        <v>0</v>
      </c>
      <c r="S502" s="31">
        <v>0</v>
      </c>
      <c r="T502" s="27" t="s">
        <v>17</v>
      </c>
      <c r="U502" s="27" t="s">
        <v>90</v>
      </c>
      <c r="V502" s="27" t="s">
        <v>1666</v>
      </c>
      <c r="W502" s="31">
        <v>0.1259144541655908</v>
      </c>
      <c r="X502" s="31">
        <v>1</v>
      </c>
      <c r="Y502" s="27" t="s">
        <v>90</v>
      </c>
      <c r="Z502" s="27" t="s">
        <v>90</v>
      </c>
      <c r="AA502" s="31" t="s">
        <v>90</v>
      </c>
      <c r="AB502" s="31" t="s">
        <v>90</v>
      </c>
      <c r="AC502" s="27" t="s">
        <v>90</v>
      </c>
    </row>
    <row r="503" spans="1:29">
      <c r="A503" s="27" t="s">
        <v>113</v>
      </c>
      <c r="B503" s="27" t="s">
        <v>43</v>
      </c>
      <c r="C503" s="27" t="s">
        <v>45</v>
      </c>
      <c r="D503" s="27" t="s">
        <v>620</v>
      </c>
      <c r="E503" s="27" t="s">
        <v>1131</v>
      </c>
      <c r="F503" s="27" t="s">
        <v>1637</v>
      </c>
      <c r="G503" s="27" t="s">
        <v>90</v>
      </c>
      <c r="H503" s="27" t="s">
        <v>1652</v>
      </c>
      <c r="I503" s="30">
        <v>37228645.689782031</v>
      </c>
      <c r="J503" s="27" t="s">
        <v>108</v>
      </c>
      <c r="K503" s="30">
        <v>48397239.396716639</v>
      </c>
      <c r="L503" s="27" t="s">
        <v>1652</v>
      </c>
      <c r="M503" s="30">
        <v>37228645.689782031</v>
      </c>
      <c r="N503" s="27" t="s">
        <v>108</v>
      </c>
      <c r="O503" s="30">
        <v>48397239.396716639</v>
      </c>
      <c r="P503" s="30">
        <v>37228645.689782031</v>
      </c>
      <c r="Q503" s="30">
        <v>0</v>
      </c>
      <c r="R503" s="30">
        <v>0</v>
      </c>
      <c r="S503" s="31">
        <v>0</v>
      </c>
      <c r="T503" s="27" t="s">
        <v>17</v>
      </c>
      <c r="U503" s="27" t="s">
        <v>90</v>
      </c>
      <c r="V503" s="27" t="s">
        <v>1666</v>
      </c>
      <c r="W503" s="31">
        <v>0.1259144541655908</v>
      </c>
      <c r="X503" s="31">
        <v>1</v>
      </c>
      <c r="Y503" s="27" t="s">
        <v>90</v>
      </c>
      <c r="Z503" s="27" t="s">
        <v>90</v>
      </c>
      <c r="AA503" s="31" t="s">
        <v>90</v>
      </c>
      <c r="AB503" s="31" t="s">
        <v>90</v>
      </c>
      <c r="AC503" s="27" t="s">
        <v>90</v>
      </c>
    </row>
    <row r="504" spans="1:29">
      <c r="A504" s="27" t="s">
        <v>113</v>
      </c>
      <c r="B504" s="27" t="s">
        <v>43</v>
      </c>
      <c r="C504" s="27" t="s">
        <v>45</v>
      </c>
      <c r="D504" s="27" t="s">
        <v>621</v>
      </c>
      <c r="E504" s="27" t="s">
        <v>1132</v>
      </c>
      <c r="F504" s="27" t="s">
        <v>1638</v>
      </c>
      <c r="G504" s="27" t="s">
        <v>90</v>
      </c>
      <c r="H504" s="27" t="s">
        <v>1652</v>
      </c>
      <c r="I504" s="30">
        <v>52868544.283221915</v>
      </c>
      <c r="J504" s="27" t="s">
        <v>108</v>
      </c>
      <c r="K504" s="30">
        <v>68729107.568188488</v>
      </c>
      <c r="L504" s="27" t="s">
        <v>1652</v>
      </c>
      <c r="M504" s="30">
        <v>52868544.283221915</v>
      </c>
      <c r="N504" s="27" t="s">
        <v>108</v>
      </c>
      <c r="O504" s="30">
        <v>68729107.568188488</v>
      </c>
      <c r="P504" s="30">
        <v>52868544.283221915</v>
      </c>
      <c r="Q504" s="30">
        <v>0</v>
      </c>
      <c r="R504" s="30">
        <v>0</v>
      </c>
      <c r="S504" s="31">
        <v>0</v>
      </c>
      <c r="T504" s="27" t="s">
        <v>17</v>
      </c>
      <c r="U504" s="27" t="s">
        <v>90</v>
      </c>
      <c r="V504" s="27" t="s">
        <v>1666</v>
      </c>
      <c r="W504" s="31">
        <v>0.1259144541655908</v>
      </c>
      <c r="X504" s="31">
        <v>1</v>
      </c>
      <c r="Y504" s="27" t="s">
        <v>90</v>
      </c>
      <c r="Z504" s="27" t="s">
        <v>90</v>
      </c>
      <c r="AA504" s="31" t="s">
        <v>90</v>
      </c>
      <c r="AB504" s="31" t="s">
        <v>90</v>
      </c>
      <c r="AC504" s="27" t="s">
        <v>90</v>
      </c>
    </row>
    <row r="505" spans="1:29">
      <c r="A505" s="27" t="s">
        <v>113</v>
      </c>
      <c r="B505" s="27" t="s">
        <v>43</v>
      </c>
      <c r="C505" s="27" t="s">
        <v>45</v>
      </c>
      <c r="D505" s="27" t="s">
        <v>622</v>
      </c>
      <c r="E505" s="27" t="s">
        <v>1133</v>
      </c>
      <c r="F505" s="27" t="s">
        <v>1639</v>
      </c>
      <c r="G505" s="27" t="s">
        <v>90</v>
      </c>
      <c r="H505" s="27" t="s">
        <v>1652</v>
      </c>
      <c r="I505" s="30">
        <v>204769424.34275213</v>
      </c>
      <c r="J505" s="27" t="s">
        <v>108</v>
      </c>
      <c r="K505" s="30">
        <v>266200251.64557776</v>
      </c>
      <c r="L505" s="27" t="s">
        <v>1652</v>
      </c>
      <c r="M505" s="30">
        <v>204769424.34275213</v>
      </c>
      <c r="N505" s="27" t="s">
        <v>108</v>
      </c>
      <c r="O505" s="30">
        <v>266200251.64557776</v>
      </c>
      <c r="P505" s="30">
        <v>204769424.34275213</v>
      </c>
      <c r="Q505" s="30">
        <v>0</v>
      </c>
      <c r="R505" s="30">
        <v>0</v>
      </c>
      <c r="S505" s="31">
        <v>0</v>
      </c>
      <c r="T505" s="27" t="s">
        <v>17</v>
      </c>
      <c r="U505" s="27" t="s">
        <v>90</v>
      </c>
      <c r="V505" s="27" t="s">
        <v>1666</v>
      </c>
      <c r="W505" s="31">
        <v>0.1259144541655908</v>
      </c>
      <c r="X505" s="31">
        <v>1</v>
      </c>
      <c r="Y505" s="27" t="s">
        <v>90</v>
      </c>
      <c r="Z505" s="27" t="s">
        <v>90</v>
      </c>
      <c r="AA505" s="31" t="s">
        <v>90</v>
      </c>
      <c r="AB505" s="31" t="s">
        <v>90</v>
      </c>
      <c r="AC505" s="27" t="s">
        <v>90</v>
      </c>
    </row>
    <row r="506" spans="1:29">
      <c r="A506" s="27" t="s">
        <v>113</v>
      </c>
      <c r="B506" s="27" t="s">
        <v>43</v>
      </c>
      <c r="C506" s="27" t="s">
        <v>45</v>
      </c>
      <c r="D506" s="27" t="s">
        <v>623</v>
      </c>
      <c r="E506" s="27" t="s">
        <v>1134</v>
      </c>
      <c r="F506" s="27" t="s">
        <v>1640</v>
      </c>
      <c r="G506" s="27" t="s">
        <v>90</v>
      </c>
      <c r="H506" s="27" t="s">
        <v>1652</v>
      </c>
      <c r="I506" s="30">
        <v>33332219.530989502</v>
      </c>
      <c r="J506" s="27" t="s">
        <v>108</v>
      </c>
      <c r="K506" s="30">
        <v>43331885.390286349</v>
      </c>
      <c r="L506" s="27" t="s">
        <v>1652</v>
      </c>
      <c r="M506" s="30">
        <v>33332219.530989502</v>
      </c>
      <c r="N506" s="27" t="s">
        <v>108</v>
      </c>
      <c r="O506" s="30">
        <v>43331885.390286349</v>
      </c>
      <c r="P506" s="30">
        <v>33332219.530989502</v>
      </c>
      <c r="Q506" s="30">
        <v>0</v>
      </c>
      <c r="R506" s="30">
        <v>0</v>
      </c>
      <c r="S506" s="31">
        <v>0</v>
      </c>
      <c r="T506" s="27" t="s">
        <v>17</v>
      </c>
      <c r="U506" s="27" t="s">
        <v>90</v>
      </c>
      <c r="V506" s="27" t="s">
        <v>1666</v>
      </c>
      <c r="W506" s="31">
        <v>0.1259144541655908</v>
      </c>
      <c r="X506" s="31">
        <v>1</v>
      </c>
      <c r="Y506" s="27" t="s">
        <v>90</v>
      </c>
      <c r="Z506" s="27" t="s">
        <v>90</v>
      </c>
      <c r="AA506" s="31" t="s">
        <v>90</v>
      </c>
      <c r="AB506" s="31" t="s">
        <v>90</v>
      </c>
      <c r="AC506" s="27" t="s">
        <v>90</v>
      </c>
    </row>
    <row r="507" spans="1:29">
      <c r="A507" s="27" t="s">
        <v>113</v>
      </c>
      <c r="B507" s="27" t="s">
        <v>43</v>
      </c>
      <c r="C507" s="27" t="s">
        <v>45</v>
      </c>
      <c r="D507" s="27" t="s">
        <v>624</v>
      </c>
      <c r="E507" s="27" t="s">
        <v>1135</v>
      </c>
      <c r="F507" s="27" t="s">
        <v>1641</v>
      </c>
      <c r="G507" s="27" t="s">
        <v>90</v>
      </c>
      <c r="H507" s="27" t="s">
        <v>1652</v>
      </c>
      <c r="I507" s="30">
        <v>121921193.96828347</v>
      </c>
      <c r="J507" s="27" t="s">
        <v>108</v>
      </c>
      <c r="K507" s="30">
        <v>158497552.1587685</v>
      </c>
      <c r="L507" s="27" t="s">
        <v>1652</v>
      </c>
      <c r="M507" s="30">
        <v>121921193.96828347</v>
      </c>
      <c r="N507" s="27" t="s">
        <v>108</v>
      </c>
      <c r="O507" s="30">
        <v>158497552.1587685</v>
      </c>
      <c r="P507" s="30">
        <v>121921193.96828347</v>
      </c>
      <c r="Q507" s="30">
        <v>0</v>
      </c>
      <c r="R507" s="30">
        <v>0</v>
      </c>
      <c r="S507" s="31">
        <v>0</v>
      </c>
      <c r="T507" s="27" t="s">
        <v>17</v>
      </c>
      <c r="U507" s="27" t="s">
        <v>90</v>
      </c>
      <c r="V507" s="27" t="s">
        <v>1666</v>
      </c>
      <c r="W507" s="31">
        <v>0.1259144541655908</v>
      </c>
      <c r="X507" s="31">
        <v>1</v>
      </c>
      <c r="Y507" s="27" t="s">
        <v>90</v>
      </c>
      <c r="Z507" s="27" t="s">
        <v>90</v>
      </c>
      <c r="AA507" s="31" t="s">
        <v>90</v>
      </c>
      <c r="AB507" s="31" t="s">
        <v>90</v>
      </c>
      <c r="AC507" s="27" t="s">
        <v>90</v>
      </c>
    </row>
    <row r="508" spans="1:29">
      <c r="A508" s="27" t="s">
        <v>113</v>
      </c>
      <c r="B508" s="27" t="s">
        <v>43</v>
      </c>
      <c r="C508" s="27" t="s">
        <v>45</v>
      </c>
      <c r="D508" s="27" t="s">
        <v>625</v>
      </c>
      <c r="E508" s="27" t="s">
        <v>1136</v>
      </c>
      <c r="F508" s="27" t="s">
        <v>1642</v>
      </c>
      <c r="G508" s="27" t="s">
        <v>90</v>
      </c>
      <c r="H508" s="27" t="s">
        <v>1652</v>
      </c>
      <c r="I508" s="30">
        <v>81931985.323701829</v>
      </c>
      <c r="J508" s="27" t="s">
        <v>108</v>
      </c>
      <c r="K508" s="30">
        <v>106511580.92081238</v>
      </c>
      <c r="L508" s="27" t="s">
        <v>1652</v>
      </c>
      <c r="M508" s="30">
        <v>81931985.323701829</v>
      </c>
      <c r="N508" s="27" t="s">
        <v>108</v>
      </c>
      <c r="O508" s="30">
        <v>106511580.92081238</v>
      </c>
      <c r="P508" s="30">
        <v>81931985.323701829</v>
      </c>
      <c r="Q508" s="30">
        <v>0</v>
      </c>
      <c r="R508" s="30">
        <v>0</v>
      </c>
      <c r="S508" s="31">
        <v>0</v>
      </c>
      <c r="T508" s="27" t="s">
        <v>17</v>
      </c>
      <c r="U508" s="27" t="s">
        <v>90</v>
      </c>
      <c r="V508" s="27" t="s">
        <v>1666</v>
      </c>
      <c r="W508" s="31">
        <v>0.1259144541655908</v>
      </c>
      <c r="X508" s="31">
        <v>1</v>
      </c>
      <c r="Y508" s="27" t="s">
        <v>90</v>
      </c>
      <c r="Z508" s="27" t="s">
        <v>90</v>
      </c>
      <c r="AA508" s="31" t="s">
        <v>90</v>
      </c>
      <c r="AB508" s="31" t="s">
        <v>90</v>
      </c>
      <c r="AC508" s="27" t="s">
        <v>90</v>
      </c>
    </row>
    <row r="509" spans="1:29">
      <c r="A509" s="27" t="s">
        <v>113</v>
      </c>
      <c r="B509" s="27" t="s">
        <v>43</v>
      </c>
      <c r="C509" s="27" t="s">
        <v>45</v>
      </c>
      <c r="D509" s="27" t="s">
        <v>626</v>
      </c>
      <c r="E509" s="27" t="s">
        <v>1137</v>
      </c>
      <c r="F509" s="27" t="s">
        <v>1643</v>
      </c>
      <c r="G509" s="27" t="s">
        <v>90</v>
      </c>
      <c r="H509" s="27" t="s">
        <v>1652</v>
      </c>
      <c r="I509" s="30">
        <v>452419044.08381277</v>
      </c>
      <c r="J509" s="27" t="s">
        <v>108</v>
      </c>
      <c r="K509" s="30">
        <v>588144757.30895662</v>
      </c>
      <c r="L509" s="27" t="s">
        <v>1652</v>
      </c>
      <c r="M509" s="30">
        <v>452419044.08381277</v>
      </c>
      <c r="N509" s="27" t="s">
        <v>108</v>
      </c>
      <c r="O509" s="30">
        <v>588144757.30895662</v>
      </c>
      <c r="P509" s="30">
        <v>452419044.08381277</v>
      </c>
      <c r="Q509" s="30">
        <v>0</v>
      </c>
      <c r="R509" s="30">
        <v>0</v>
      </c>
      <c r="S509" s="31">
        <v>0</v>
      </c>
      <c r="T509" s="27" t="s">
        <v>17</v>
      </c>
      <c r="U509" s="27" t="s">
        <v>90</v>
      </c>
      <c r="V509" s="27" t="s">
        <v>1666</v>
      </c>
      <c r="W509" s="31">
        <v>0.1259144541655908</v>
      </c>
      <c r="X509" s="31">
        <v>1</v>
      </c>
      <c r="Y509" s="27" t="s">
        <v>90</v>
      </c>
      <c r="Z509" s="27" t="s">
        <v>90</v>
      </c>
      <c r="AA509" s="31" t="s">
        <v>90</v>
      </c>
      <c r="AB509" s="31" t="s">
        <v>90</v>
      </c>
      <c r="AC509" s="27" t="s">
        <v>90</v>
      </c>
    </row>
    <row r="510" spans="1:29">
      <c r="A510" s="27" t="s">
        <v>113</v>
      </c>
      <c r="B510" s="27" t="s">
        <v>43</v>
      </c>
      <c r="C510" s="27" t="s">
        <v>45</v>
      </c>
      <c r="D510" s="27" t="s">
        <v>627</v>
      </c>
      <c r="E510" s="27" t="s">
        <v>1138</v>
      </c>
      <c r="F510" s="27" t="s">
        <v>1644</v>
      </c>
      <c r="G510" s="27" t="s">
        <v>90</v>
      </c>
      <c r="H510" s="27" t="s">
        <v>1652</v>
      </c>
      <c r="I510" s="30">
        <v>48743759.851074018</v>
      </c>
      <c r="J510" s="27" t="s">
        <v>108</v>
      </c>
      <c r="K510" s="30">
        <v>63366887.806396231</v>
      </c>
      <c r="L510" s="27" t="s">
        <v>1652</v>
      </c>
      <c r="M510" s="30">
        <v>48743759.851074018</v>
      </c>
      <c r="N510" s="27" t="s">
        <v>108</v>
      </c>
      <c r="O510" s="30">
        <v>63366887.806396231</v>
      </c>
      <c r="P510" s="30">
        <v>48743759.851074018</v>
      </c>
      <c r="Q510" s="30">
        <v>0</v>
      </c>
      <c r="R510" s="30">
        <v>0</v>
      </c>
      <c r="S510" s="31">
        <v>0</v>
      </c>
      <c r="T510" s="27" t="s">
        <v>17</v>
      </c>
      <c r="U510" s="27" t="s">
        <v>90</v>
      </c>
      <c r="V510" s="27" t="s">
        <v>1666</v>
      </c>
      <c r="W510" s="31">
        <v>0.1259144541655908</v>
      </c>
      <c r="X510" s="31">
        <v>1</v>
      </c>
      <c r="Y510" s="27" t="s">
        <v>90</v>
      </c>
      <c r="Z510" s="27" t="s">
        <v>90</v>
      </c>
      <c r="AA510" s="31" t="s">
        <v>90</v>
      </c>
      <c r="AB510" s="31" t="s">
        <v>90</v>
      </c>
      <c r="AC510" s="27" t="s">
        <v>90</v>
      </c>
    </row>
    <row r="511" spans="1:29">
      <c r="A511" s="27" t="s">
        <v>88</v>
      </c>
      <c r="B511" s="27" t="s">
        <v>90</v>
      </c>
      <c r="C511" s="27" t="s">
        <v>45</v>
      </c>
      <c r="D511" s="27" t="s">
        <v>628</v>
      </c>
      <c r="E511" s="27" t="s">
        <v>1139</v>
      </c>
      <c r="F511" s="27" t="s">
        <v>1645</v>
      </c>
      <c r="G511" s="27" t="s">
        <v>90</v>
      </c>
      <c r="H511" s="27" t="s">
        <v>1653</v>
      </c>
      <c r="I511" s="30">
        <v>209958931.3589932</v>
      </c>
      <c r="J511" s="27" t="s">
        <v>1656</v>
      </c>
      <c r="K511" s="30">
        <v>83983572.543597281</v>
      </c>
      <c r="L511" s="27" t="s">
        <v>1653</v>
      </c>
      <c r="M511" s="30">
        <v>209958931.3589932</v>
      </c>
      <c r="N511" s="27" t="s">
        <v>1656</v>
      </c>
      <c r="O511" s="30">
        <v>83983572.543597281</v>
      </c>
      <c r="P511" s="30">
        <v>209958931.3589932</v>
      </c>
      <c r="Q511" s="30">
        <v>0</v>
      </c>
      <c r="R511" s="30">
        <v>0</v>
      </c>
      <c r="S511" s="31">
        <v>0</v>
      </c>
      <c r="T511" s="27" t="s">
        <v>90</v>
      </c>
      <c r="U511" s="27" t="s">
        <v>90</v>
      </c>
      <c r="V511" s="27" t="s">
        <v>90</v>
      </c>
      <c r="W511" s="31">
        <v>0.1259144541655908</v>
      </c>
      <c r="X511" s="31">
        <v>1</v>
      </c>
      <c r="Y511" s="27" t="s">
        <v>90</v>
      </c>
      <c r="Z511" s="27" t="s">
        <v>90</v>
      </c>
      <c r="AA511" s="31" t="s">
        <v>90</v>
      </c>
      <c r="AB511" s="31" t="s">
        <v>90</v>
      </c>
      <c r="AC511" s="27" t="s">
        <v>90</v>
      </c>
    </row>
    <row r="512" spans="1:29">
      <c r="A512" s="27" t="s">
        <v>88</v>
      </c>
      <c r="B512" s="27" t="s">
        <v>121</v>
      </c>
      <c r="C512" s="27" t="s">
        <v>91</v>
      </c>
      <c r="D512" s="27" t="s">
        <v>629</v>
      </c>
      <c r="E512" s="27" t="s">
        <v>90</v>
      </c>
      <c r="F512" s="27" t="s">
        <v>1646</v>
      </c>
      <c r="G512" s="27" t="s">
        <v>1649</v>
      </c>
      <c r="H512" s="27" t="s">
        <v>1653</v>
      </c>
      <c r="I512" s="30">
        <v>34666417</v>
      </c>
      <c r="J512" s="27" t="s">
        <v>1657</v>
      </c>
      <c r="K512" s="30">
        <v>6933283.4000000004</v>
      </c>
      <c r="L512" s="27" t="s">
        <v>1653</v>
      </c>
      <c r="M512" s="30">
        <v>34666417</v>
      </c>
      <c r="N512" s="27" t="s">
        <v>1657</v>
      </c>
      <c r="O512" s="30">
        <v>6933283.4000000004</v>
      </c>
      <c r="P512" s="30">
        <v>34666417</v>
      </c>
      <c r="Q512" s="30">
        <v>0</v>
      </c>
      <c r="R512" s="30">
        <v>0</v>
      </c>
      <c r="S512" s="31">
        <v>0</v>
      </c>
      <c r="T512" s="27" t="s">
        <v>90</v>
      </c>
      <c r="U512" s="27" t="s">
        <v>90</v>
      </c>
      <c r="V512" s="27" t="s">
        <v>90</v>
      </c>
      <c r="W512" s="31">
        <v>100</v>
      </c>
      <c r="X512" s="31">
        <v>1</v>
      </c>
      <c r="Y512" s="27" t="s">
        <v>90</v>
      </c>
      <c r="Z512" s="27" t="s">
        <v>90</v>
      </c>
      <c r="AA512" s="31" t="s">
        <v>90</v>
      </c>
      <c r="AB512" s="31" t="s">
        <v>90</v>
      </c>
      <c r="AC512" s="27" t="s">
        <v>1673</v>
      </c>
    </row>
    <row r="513" spans="1:29">
      <c r="A513" s="27" t="s">
        <v>88</v>
      </c>
      <c r="B513" s="27" t="s">
        <v>43</v>
      </c>
      <c r="C513" s="27" t="s">
        <v>45</v>
      </c>
      <c r="D513" s="27" t="s">
        <v>630</v>
      </c>
      <c r="E513" s="27" t="s">
        <v>90</v>
      </c>
      <c r="F513" s="27" t="s">
        <v>1647</v>
      </c>
      <c r="G513" s="27" t="s">
        <v>1650</v>
      </c>
      <c r="H513" s="27" t="s">
        <v>1653</v>
      </c>
      <c r="I513" s="30">
        <v>1297307950.0743001</v>
      </c>
      <c r="J513" s="27" t="s">
        <v>1658</v>
      </c>
      <c r="K513" s="30">
        <v>389192385.02228999</v>
      </c>
      <c r="L513" s="27" t="s">
        <v>1653</v>
      </c>
      <c r="M513" s="30">
        <v>1297307950.0743001</v>
      </c>
      <c r="N513" s="27" t="s">
        <v>1658</v>
      </c>
      <c r="O513" s="30">
        <v>389192385.02228999</v>
      </c>
      <c r="P513" s="30">
        <v>1297307950.0743001</v>
      </c>
      <c r="Q513" s="30">
        <v>0</v>
      </c>
      <c r="R513" s="30">
        <v>0</v>
      </c>
      <c r="S513" s="31">
        <v>0</v>
      </c>
      <c r="T513" s="27" t="s">
        <v>90</v>
      </c>
      <c r="U513" s="27" t="s">
        <v>90</v>
      </c>
      <c r="V513" s="27" t="s">
        <v>90</v>
      </c>
      <c r="W513" s="31">
        <v>100</v>
      </c>
      <c r="X513" s="31">
        <v>1</v>
      </c>
      <c r="Y513" s="27" t="s">
        <v>90</v>
      </c>
      <c r="Z513" s="27" t="s">
        <v>90</v>
      </c>
      <c r="AA513" s="31" t="s">
        <v>90</v>
      </c>
      <c r="AB513" s="31" t="s">
        <v>90</v>
      </c>
      <c r="AC513" s="27" t="s">
        <v>1674</v>
      </c>
    </row>
    <row r="514" spans="1:29">
      <c r="A514" s="27" t="s">
        <v>88</v>
      </c>
      <c r="B514" s="27" t="s">
        <v>43</v>
      </c>
      <c r="C514" s="27" t="s">
        <v>45</v>
      </c>
      <c r="D514" s="27" t="s">
        <v>631</v>
      </c>
      <c r="E514" s="27" t="s">
        <v>90</v>
      </c>
      <c r="F514" s="27" t="s">
        <v>1647</v>
      </c>
      <c r="G514" s="27" t="s">
        <v>1651</v>
      </c>
      <c r="H514" s="27" t="s">
        <v>1653</v>
      </c>
      <c r="I514" s="30">
        <v>6018199.1835371954</v>
      </c>
      <c r="J514" s="27" t="s">
        <v>1658</v>
      </c>
      <c r="K514" s="30">
        <v>1805459.7550611584</v>
      </c>
      <c r="L514" s="27" t="s">
        <v>1653</v>
      </c>
      <c r="M514" s="30">
        <v>6018199.1835371954</v>
      </c>
      <c r="N514" s="27" t="s">
        <v>1658</v>
      </c>
      <c r="O514" s="30">
        <v>1805459.7550611584</v>
      </c>
      <c r="P514" s="30">
        <v>6018199.1835371954</v>
      </c>
      <c r="Q514" s="30">
        <v>0</v>
      </c>
      <c r="R514" s="30">
        <v>0</v>
      </c>
      <c r="S514" s="31">
        <v>0</v>
      </c>
      <c r="T514" s="27" t="s">
        <v>90</v>
      </c>
      <c r="U514" s="27" t="s">
        <v>90</v>
      </c>
      <c r="V514" s="27" t="s">
        <v>90</v>
      </c>
      <c r="W514" s="31">
        <v>0.1259144541655908</v>
      </c>
      <c r="X514" s="31">
        <v>1</v>
      </c>
      <c r="Y514" s="27" t="s">
        <v>90</v>
      </c>
      <c r="Z514" s="27" t="s">
        <v>90</v>
      </c>
      <c r="AA514" s="31" t="s">
        <v>90</v>
      </c>
      <c r="AB514" s="31" t="s">
        <v>90</v>
      </c>
      <c r="AC514" s="27" t="s">
        <v>1675</v>
      </c>
    </row>
    <row r="515" spans="1:29">
      <c r="A515" s="27" t="s">
        <v>88</v>
      </c>
      <c r="B515" s="27" t="s">
        <v>43</v>
      </c>
      <c r="C515" s="27" t="s">
        <v>45</v>
      </c>
      <c r="D515" s="27" t="s">
        <v>632</v>
      </c>
      <c r="E515" s="27" t="s">
        <v>90</v>
      </c>
      <c r="F515" s="27" t="s">
        <v>1647</v>
      </c>
      <c r="G515" s="27" t="s">
        <v>1651</v>
      </c>
      <c r="H515" s="27" t="s">
        <v>1653</v>
      </c>
      <c r="I515" s="30">
        <v>75415124.521116003</v>
      </c>
      <c r="J515" s="27" t="s">
        <v>1658</v>
      </c>
      <c r="K515" s="30">
        <v>22624537.356334802</v>
      </c>
      <c r="L515" s="27" t="s">
        <v>1653</v>
      </c>
      <c r="M515" s="30">
        <v>75415124.521116003</v>
      </c>
      <c r="N515" s="27" t="s">
        <v>1658</v>
      </c>
      <c r="O515" s="30">
        <v>22624537.356334802</v>
      </c>
      <c r="P515" s="30">
        <v>75415124.521116003</v>
      </c>
      <c r="Q515" s="30">
        <v>0</v>
      </c>
      <c r="R515" s="30">
        <v>0</v>
      </c>
      <c r="S515" s="31">
        <v>0</v>
      </c>
      <c r="T515" s="27" t="s">
        <v>90</v>
      </c>
      <c r="U515" s="27" t="s">
        <v>90</v>
      </c>
      <c r="V515" s="27" t="s">
        <v>90</v>
      </c>
      <c r="W515" s="31">
        <v>0.1259144541655908</v>
      </c>
      <c r="X515" s="31">
        <v>1</v>
      </c>
      <c r="Y515" s="27" t="s">
        <v>90</v>
      </c>
      <c r="Z515" s="27" t="s">
        <v>90</v>
      </c>
      <c r="AA515" s="31" t="s">
        <v>90</v>
      </c>
      <c r="AB515" s="31" t="s">
        <v>90</v>
      </c>
      <c r="AC515" s="27" t="s">
        <v>1675</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1"/>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5" t="s">
        <v>4</v>
      </c>
      <c r="T1" s="24"/>
      <c r="U1" s="24"/>
    </row>
    <row r="2" spans="1:21">
      <c r="A2" s="1" t="s">
        <v>1</v>
      </c>
      <c r="B2" s="16">
        <v>46203</v>
      </c>
      <c r="D2" s="1" t="s">
        <v>92</v>
      </c>
      <c r="F2" s="1" t="s">
        <v>15</v>
      </c>
      <c r="G2" s="1" t="s">
        <v>19</v>
      </c>
    </row>
    <row r="3" spans="1:21"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c r="A4" s="754" t="s">
        <v>39</v>
      </c>
      <c r="B4" s="754" t="s">
        <v>42</v>
      </c>
      <c r="C4" s="754" t="s">
        <v>44</v>
      </c>
      <c r="D4" s="758" t="s">
        <v>47</v>
      </c>
      <c r="E4" s="758" t="s">
        <v>50</v>
      </c>
      <c r="F4" s="766" t="s">
        <v>6</v>
      </c>
      <c r="G4" s="758" t="s">
        <v>55</v>
      </c>
      <c r="H4" s="756" t="s">
        <v>105</v>
      </c>
      <c r="I4" s="756"/>
      <c r="J4" s="756" t="s">
        <v>107</v>
      </c>
      <c r="K4" s="756"/>
      <c r="L4" s="756" t="s">
        <v>59</v>
      </c>
      <c r="M4" s="768" t="s">
        <v>109</v>
      </c>
      <c r="N4" s="754" t="s">
        <v>60</v>
      </c>
      <c r="O4" s="754" t="s">
        <v>62</v>
      </c>
      <c r="P4" s="754" t="s">
        <v>63</v>
      </c>
      <c r="Q4" s="768" t="s">
        <v>66</v>
      </c>
      <c r="R4" s="768" t="s">
        <v>111</v>
      </c>
      <c r="S4" s="768" t="s">
        <v>37</v>
      </c>
    </row>
    <row r="5" spans="1:21" customFormat="1" ht="22.5">
      <c r="A5" s="755"/>
      <c r="B5" s="755"/>
      <c r="C5" s="755"/>
      <c r="D5" s="759"/>
      <c r="E5" s="759"/>
      <c r="F5" s="767"/>
      <c r="G5" s="759"/>
      <c r="H5" s="23" t="s">
        <v>58</v>
      </c>
      <c r="I5" s="23" t="s">
        <v>106</v>
      </c>
      <c r="J5" s="23" t="s">
        <v>58</v>
      </c>
      <c r="K5" s="23" t="s">
        <v>106</v>
      </c>
      <c r="L5" s="757"/>
      <c r="M5" s="769"/>
      <c r="N5" s="755"/>
      <c r="O5" s="755"/>
      <c r="P5" s="755"/>
      <c r="Q5" s="769"/>
      <c r="R5" s="769"/>
      <c r="S5" s="769"/>
    </row>
    <row r="6" spans="1:21">
      <c r="A6" s="14" t="s">
        <v>88</v>
      </c>
      <c r="B6" s="14" t="s">
        <v>90</v>
      </c>
      <c r="C6" s="14" t="s">
        <v>91</v>
      </c>
      <c r="D6" s="14" t="s">
        <v>93</v>
      </c>
      <c r="E6" s="14" t="s">
        <v>98</v>
      </c>
      <c r="F6" s="14" t="s">
        <v>90</v>
      </c>
      <c r="G6" s="14" t="s">
        <v>103</v>
      </c>
      <c r="H6" s="19">
        <v>0</v>
      </c>
      <c r="I6" s="19">
        <v>0</v>
      </c>
      <c r="J6" s="19">
        <v>0</v>
      </c>
      <c r="K6" s="19">
        <v>0</v>
      </c>
      <c r="L6" s="20" t="s">
        <v>90</v>
      </c>
      <c r="M6" s="19">
        <v>0</v>
      </c>
      <c r="N6" s="14" t="s">
        <v>61</v>
      </c>
      <c r="O6" s="21" t="s">
        <v>90</v>
      </c>
      <c r="P6" s="21" t="s">
        <v>90</v>
      </c>
      <c r="Q6" s="22">
        <v>100</v>
      </c>
      <c r="R6" s="22">
        <v>1</v>
      </c>
      <c r="S6" s="14" t="s">
        <v>90</v>
      </c>
    </row>
    <row r="7" spans="1:21">
      <c r="A7" s="14" t="s">
        <v>88</v>
      </c>
      <c r="B7" s="14" t="s">
        <v>90</v>
      </c>
      <c r="C7" s="14" t="s">
        <v>91</v>
      </c>
      <c r="D7" s="14" t="s">
        <v>94</v>
      </c>
      <c r="E7" s="14" t="s">
        <v>99</v>
      </c>
      <c r="F7" s="14" t="s">
        <v>90</v>
      </c>
      <c r="G7" s="14" t="s">
        <v>103</v>
      </c>
      <c r="H7" s="19">
        <v>0</v>
      </c>
      <c r="I7" s="19">
        <v>0</v>
      </c>
      <c r="J7" s="19">
        <v>0</v>
      </c>
      <c r="K7" s="19">
        <v>0</v>
      </c>
      <c r="L7" s="20" t="s">
        <v>90</v>
      </c>
      <c r="M7" s="19">
        <v>0</v>
      </c>
      <c r="N7" s="14" t="s">
        <v>61</v>
      </c>
      <c r="O7" s="21" t="s">
        <v>90</v>
      </c>
      <c r="P7" s="21" t="s">
        <v>90</v>
      </c>
      <c r="Q7" s="22">
        <v>100</v>
      </c>
      <c r="R7" s="22">
        <v>1</v>
      </c>
      <c r="S7" s="14" t="s">
        <v>90</v>
      </c>
    </row>
    <row r="8" spans="1:21">
      <c r="A8" s="14" t="s">
        <v>88</v>
      </c>
      <c r="B8" s="14" t="s">
        <v>90</v>
      </c>
      <c r="C8" s="14" t="s">
        <v>91</v>
      </c>
      <c r="D8" s="14" t="s">
        <v>95</v>
      </c>
      <c r="E8" s="14" t="s">
        <v>100</v>
      </c>
      <c r="F8" s="14" t="s">
        <v>90</v>
      </c>
      <c r="G8" s="14" t="s">
        <v>103</v>
      </c>
      <c r="H8" s="19">
        <v>0</v>
      </c>
      <c r="I8" s="19">
        <v>0</v>
      </c>
      <c r="J8" s="19">
        <v>0</v>
      </c>
      <c r="K8" s="19">
        <v>0</v>
      </c>
      <c r="L8" s="20" t="s">
        <v>90</v>
      </c>
      <c r="M8" s="19">
        <v>0</v>
      </c>
      <c r="N8" s="14" t="s">
        <v>61</v>
      </c>
      <c r="O8" s="21" t="s">
        <v>90</v>
      </c>
      <c r="P8" s="21" t="s">
        <v>90</v>
      </c>
      <c r="Q8" s="22">
        <v>100</v>
      </c>
      <c r="R8" s="22">
        <v>1</v>
      </c>
      <c r="S8" s="14" t="s">
        <v>90</v>
      </c>
    </row>
    <row r="9" spans="1:21">
      <c r="A9" s="14" t="s">
        <v>88</v>
      </c>
      <c r="B9" s="14" t="s">
        <v>90</v>
      </c>
      <c r="C9" s="14" t="s">
        <v>45</v>
      </c>
      <c r="D9" s="14" t="s">
        <v>96</v>
      </c>
      <c r="E9" s="14" t="s">
        <v>101</v>
      </c>
      <c r="F9" s="14" t="s">
        <v>90</v>
      </c>
      <c r="G9" s="14" t="s">
        <v>103</v>
      </c>
      <c r="H9" s="19">
        <v>0</v>
      </c>
      <c r="I9" s="19">
        <v>0</v>
      </c>
      <c r="J9" s="19">
        <v>0</v>
      </c>
      <c r="K9" s="19">
        <v>0</v>
      </c>
      <c r="L9" s="20" t="s">
        <v>90</v>
      </c>
      <c r="M9" s="19">
        <v>0</v>
      </c>
      <c r="N9" s="14" t="s">
        <v>61</v>
      </c>
      <c r="O9" s="21" t="s">
        <v>90</v>
      </c>
      <c r="P9" s="21" t="s">
        <v>90</v>
      </c>
      <c r="Q9" s="22">
        <v>100</v>
      </c>
      <c r="R9" s="22">
        <v>1</v>
      </c>
      <c r="S9" s="14" t="s">
        <v>90</v>
      </c>
    </row>
    <row r="10" spans="1:21">
      <c r="A10" s="14" t="s">
        <v>89</v>
      </c>
      <c r="B10" s="14" t="s">
        <v>43</v>
      </c>
      <c r="C10" s="14" t="s">
        <v>45</v>
      </c>
      <c r="D10" s="14" t="s">
        <v>97</v>
      </c>
      <c r="E10" s="14" t="s">
        <v>102</v>
      </c>
      <c r="F10" s="14" t="s">
        <v>7</v>
      </c>
      <c r="G10" s="14" t="s">
        <v>103</v>
      </c>
      <c r="H10" s="19">
        <v>0</v>
      </c>
      <c r="I10" s="19">
        <v>0</v>
      </c>
      <c r="J10" s="19">
        <v>0</v>
      </c>
      <c r="K10" s="19">
        <v>0</v>
      </c>
      <c r="L10" s="20" t="s">
        <v>90</v>
      </c>
      <c r="M10" s="19">
        <v>0</v>
      </c>
      <c r="N10" s="14" t="s">
        <v>61</v>
      </c>
      <c r="O10" s="21" t="s">
        <v>90</v>
      </c>
      <c r="P10" s="21" t="s">
        <v>90</v>
      </c>
      <c r="Q10" s="22">
        <v>0.1259144541655908</v>
      </c>
      <c r="R10" s="22">
        <v>1</v>
      </c>
      <c r="S10" s="14" t="s">
        <v>38</v>
      </c>
    </row>
    <row r="11" spans="1:21">
      <c r="A11" s="14" t="s">
        <v>40</v>
      </c>
      <c r="B11" s="14" t="s">
        <v>90</v>
      </c>
      <c r="C11" s="14" t="s">
        <v>45</v>
      </c>
      <c r="D11" s="14" t="s">
        <v>48</v>
      </c>
      <c r="E11" s="14" t="s">
        <v>51</v>
      </c>
      <c r="F11" s="14" t="s">
        <v>90</v>
      </c>
      <c r="G11" s="14" t="s">
        <v>104</v>
      </c>
      <c r="H11" s="19">
        <v>301910148.88258839</v>
      </c>
      <c r="I11" s="19">
        <v>392483193.54736489</v>
      </c>
      <c r="J11" s="19">
        <v>301910148.88258839</v>
      </c>
      <c r="K11" s="19">
        <v>392483193.54736489</v>
      </c>
      <c r="L11" s="20" t="s">
        <v>108</v>
      </c>
      <c r="M11" s="19">
        <v>301910148.88258839</v>
      </c>
      <c r="N11" s="14" t="s">
        <v>110</v>
      </c>
      <c r="O11" s="21">
        <v>45159</v>
      </c>
      <c r="P11" s="21">
        <v>46283</v>
      </c>
      <c r="Q11" s="22">
        <v>0.1259144541655908</v>
      </c>
      <c r="R11" s="22">
        <v>1</v>
      </c>
      <c r="S11" s="14" t="s">
        <v>90</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6"/>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5" t="s">
        <v>4</v>
      </c>
      <c r="AN1" s="24"/>
      <c r="AO1" s="24"/>
    </row>
    <row r="2" spans="1:41 16384:16384">
      <c r="A2" s="1" t="s">
        <v>1</v>
      </c>
      <c r="B2" s="16">
        <v>46203</v>
      </c>
      <c r="D2" s="1" t="s">
        <v>46</v>
      </c>
      <c r="F2" s="1" t="s">
        <v>15</v>
      </c>
      <c r="G2" s="1" t="s">
        <v>19</v>
      </c>
    </row>
    <row r="3" spans="1:41 16384:16384"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c r="A4" s="2" t="s">
        <v>39</v>
      </c>
      <c r="B4" s="2" t="s">
        <v>42</v>
      </c>
      <c r="C4" s="2" t="s">
        <v>44</v>
      </c>
      <c r="D4" s="17" t="s">
        <v>47</v>
      </c>
      <c r="E4" s="17" t="s">
        <v>50</v>
      </c>
      <c r="F4" s="6" t="s">
        <v>6</v>
      </c>
      <c r="G4" s="17" t="s">
        <v>54</v>
      </c>
      <c r="H4" s="18" t="s">
        <v>55</v>
      </c>
      <c r="I4" s="18" t="s">
        <v>58</v>
      </c>
      <c r="J4" s="18" t="s">
        <v>59</v>
      </c>
      <c r="K4" s="2" t="s">
        <v>60</v>
      </c>
      <c r="L4" s="2" t="s">
        <v>62</v>
      </c>
      <c r="M4" s="2" t="s">
        <v>63</v>
      </c>
      <c r="N4" s="2" t="s">
        <v>64</v>
      </c>
      <c r="O4" s="2" t="s">
        <v>65</v>
      </c>
      <c r="P4" s="23" t="s">
        <v>66</v>
      </c>
      <c r="Q4" s="23" t="s">
        <v>67</v>
      </c>
      <c r="R4" s="23" t="s">
        <v>69</v>
      </c>
      <c r="S4" s="23" t="s">
        <v>70</v>
      </c>
      <c r="T4" s="23" t="s">
        <v>71</v>
      </c>
      <c r="U4" s="23" t="s">
        <v>72</v>
      </c>
      <c r="V4" s="23" t="s">
        <v>73</v>
      </c>
      <c r="W4" s="23" t="s">
        <v>74</v>
      </c>
      <c r="X4" s="23" t="s">
        <v>75</v>
      </c>
      <c r="Y4" s="23" t="s">
        <v>76</v>
      </c>
      <c r="Z4" s="23" t="s">
        <v>77</v>
      </c>
      <c r="AA4" s="23" t="s">
        <v>79</v>
      </c>
      <c r="AB4" s="23" t="s">
        <v>80</v>
      </c>
      <c r="AC4" s="23" t="s">
        <v>81</v>
      </c>
      <c r="AD4" s="23" t="s">
        <v>82</v>
      </c>
      <c r="AE4" s="23" t="s">
        <v>83</v>
      </c>
      <c r="AF4" s="23" t="s">
        <v>84</v>
      </c>
      <c r="AG4" s="23" t="s">
        <v>85</v>
      </c>
      <c r="AH4" s="23" t="s">
        <v>86</v>
      </c>
      <c r="AI4" s="23" t="s">
        <v>87</v>
      </c>
      <c r="AJ4" s="23" t="s">
        <v>23</v>
      </c>
      <c r="AK4" s="23" t="s">
        <v>32</v>
      </c>
      <c r="AL4" s="23" t="s">
        <v>33</v>
      </c>
      <c r="AM4" s="23" t="s">
        <v>34</v>
      </c>
      <c r="XFD4"/>
    </row>
    <row r="5" spans="1:41 16384:16384">
      <c r="A5" s="14" t="s">
        <v>40</v>
      </c>
      <c r="B5" s="14" t="s">
        <v>43</v>
      </c>
      <c r="C5" s="14" t="s">
        <v>45</v>
      </c>
      <c r="D5" s="14" t="s">
        <v>48</v>
      </c>
      <c r="E5" s="14" t="s">
        <v>51</v>
      </c>
      <c r="F5" s="14" t="s">
        <v>7</v>
      </c>
      <c r="G5" s="14" t="s">
        <v>9</v>
      </c>
      <c r="H5" s="14" t="s">
        <v>56</v>
      </c>
      <c r="I5" s="19">
        <v>301910148.88258839</v>
      </c>
      <c r="J5" s="20" t="s">
        <v>17</v>
      </c>
      <c r="K5" s="14" t="s">
        <v>61</v>
      </c>
      <c r="L5" s="21">
        <v>45159</v>
      </c>
      <c r="M5" s="21">
        <v>46283</v>
      </c>
      <c r="N5" s="22">
        <v>0.21917808219178081</v>
      </c>
      <c r="O5" s="22">
        <v>0</v>
      </c>
      <c r="P5" s="22">
        <v>0.1259144541655908</v>
      </c>
      <c r="Q5" s="14" t="s">
        <v>68</v>
      </c>
      <c r="R5" s="22">
        <v>0</v>
      </c>
      <c r="S5" s="22">
        <v>0</v>
      </c>
      <c r="T5" s="14" t="s">
        <v>52</v>
      </c>
      <c r="U5" s="14" t="s">
        <v>52</v>
      </c>
      <c r="V5" s="22" t="s">
        <v>52</v>
      </c>
      <c r="W5" s="22" t="s">
        <v>52</v>
      </c>
      <c r="X5" s="22">
        <v>0.21917808219178081</v>
      </c>
      <c r="Y5" s="14" t="s">
        <v>52</v>
      </c>
      <c r="Z5" s="14" t="s">
        <v>78</v>
      </c>
      <c r="AA5" s="22">
        <v>0</v>
      </c>
      <c r="AB5" s="22">
        <v>1</v>
      </c>
      <c r="AC5" s="22">
        <v>1</v>
      </c>
      <c r="AD5" s="19">
        <v>301910148.88258839</v>
      </c>
      <c r="AE5" s="22">
        <v>0.30000000000000004</v>
      </c>
      <c r="AF5" s="19">
        <v>90573044.664776534</v>
      </c>
      <c r="AG5" s="22">
        <v>20</v>
      </c>
      <c r="AH5" s="22">
        <v>80</v>
      </c>
      <c r="AI5" s="19">
        <v>18114608.932955306</v>
      </c>
      <c r="AJ5" s="14" t="s">
        <v>24</v>
      </c>
      <c r="AK5" s="22">
        <v>1</v>
      </c>
      <c r="AL5" s="22">
        <v>1</v>
      </c>
      <c r="AM5" s="14" t="s">
        <v>35</v>
      </c>
    </row>
    <row r="6" spans="1:41 16384:16384">
      <c r="A6" s="14" t="s">
        <v>41</v>
      </c>
      <c r="B6" s="14" t="s">
        <v>43</v>
      </c>
      <c r="C6" s="14" t="s">
        <v>45</v>
      </c>
      <c r="D6" s="14" t="s">
        <v>49</v>
      </c>
      <c r="E6" s="14" t="s">
        <v>52</v>
      </c>
      <c r="F6" s="14" t="s">
        <v>53</v>
      </c>
      <c r="G6" s="14" t="s">
        <v>52</v>
      </c>
      <c r="H6" s="14" t="s">
        <v>57</v>
      </c>
      <c r="I6" s="19">
        <v>0</v>
      </c>
      <c r="J6" s="20" t="s">
        <v>52</v>
      </c>
      <c r="K6" s="14" t="s">
        <v>61</v>
      </c>
      <c r="L6" s="21">
        <v>46203</v>
      </c>
      <c r="M6" s="21">
        <v>46204</v>
      </c>
      <c r="N6" s="22">
        <v>0</v>
      </c>
      <c r="O6" s="22">
        <v>0</v>
      </c>
      <c r="P6" s="22">
        <v>100</v>
      </c>
      <c r="Q6" s="14" t="s">
        <v>52</v>
      </c>
      <c r="R6" s="22">
        <v>0</v>
      </c>
      <c r="S6" s="22">
        <v>0</v>
      </c>
      <c r="T6" s="14" t="s">
        <v>52</v>
      </c>
      <c r="U6" s="14" t="s">
        <v>52</v>
      </c>
      <c r="V6" s="22" t="s">
        <v>52</v>
      </c>
      <c r="W6" s="22" t="s">
        <v>52</v>
      </c>
      <c r="X6" s="22">
        <v>2.7397260273972603E-3</v>
      </c>
      <c r="Y6" s="14" t="s">
        <v>52</v>
      </c>
      <c r="Z6" s="14" t="s">
        <v>52</v>
      </c>
      <c r="AA6" s="22">
        <v>0</v>
      </c>
      <c r="AB6" s="22">
        <v>0</v>
      </c>
      <c r="AC6" s="22">
        <v>0</v>
      </c>
      <c r="AD6" s="19">
        <v>0</v>
      </c>
      <c r="AE6" s="22">
        <v>0</v>
      </c>
      <c r="AF6" s="19">
        <v>0</v>
      </c>
      <c r="AG6" s="22">
        <v>0</v>
      </c>
      <c r="AH6" s="22">
        <v>0</v>
      </c>
      <c r="AI6" s="19">
        <v>0</v>
      </c>
      <c r="AJ6" s="14" t="s">
        <v>52</v>
      </c>
      <c r="AK6" s="22">
        <v>0</v>
      </c>
      <c r="AL6" s="22">
        <v>0</v>
      </c>
      <c r="AM6" s="14" t="s">
        <v>52</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RowHeight="11.25"/>
  <cols>
    <col min="1" max="1" width="20.625" style="4" customWidth="1"/>
    <col min="2" max="3" width="30.625" style="4" customWidth="1"/>
    <col min="4" max="5" width="30.625" style="7" customWidth="1"/>
    <col min="6" max="6" width="20.625" style="4" customWidth="1"/>
    <col min="7" max="7" width="12.625" style="7" customWidth="1"/>
    <col min="8" max="8" width="20.625" style="4" customWidth="1"/>
    <col min="9" max="9" width="20.625" style="7" customWidth="1"/>
    <col min="10" max="11" width="20.625" style="4" customWidth="1"/>
    <col min="12" max="12" width="10.625" style="4" customWidth="1"/>
    <col min="13" max="15" width="20.625" style="4" customWidth="1"/>
    <col min="16" max="18" width="8.125" style="4" customWidth="1"/>
    <col min="19" max="19" width="20.625" style="13" customWidth="1"/>
    <col min="20" max="22" width="10.625" style="13" customWidth="1"/>
    <col min="23" max="23" width="10.625" style="4" customWidth="1"/>
    <col min="24" max="24" width="10.125" style="4" customWidth="1"/>
    <col min="25" max="25" width="8.125" style="4" customWidth="1"/>
    <col min="26" max="26" width="15.625" style="13" customWidth="1"/>
    <col min="27" max="27" width="8.125" style="4" customWidth="1"/>
    <col min="28" max="28" width="15.625" style="13" customWidth="1"/>
    <col min="29" max="29" width="10.625" style="4" customWidth="1"/>
    <col min="30" max="30" width="15.625" style="13" customWidth="1"/>
    <col min="31" max="31" width="10.625" style="4" customWidth="1"/>
    <col min="32" max="32" width="9" style="4" customWidth="1"/>
    <col min="33" max="16384" width="9" style="4"/>
  </cols>
  <sheetData>
    <row r="1" spans="1:30" s="1" customFormat="1">
      <c r="A1" s="1" t="s">
        <v>0</v>
      </c>
      <c r="B1" s="5" t="s">
        <v>4</v>
      </c>
    </row>
    <row r="2" spans="1:30" s="1" customFormat="1">
      <c r="A2" s="1" t="s">
        <v>1</v>
      </c>
      <c r="B2" s="5" t="s">
        <v>5</v>
      </c>
      <c r="D2" s="1" t="s">
        <v>10</v>
      </c>
      <c r="G2" s="1" t="s">
        <v>15</v>
      </c>
      <c r="I2" s="1" t="s">
        <v>19</v>
      </c>
    </row>
    <row r="3" spans="1:30" s="1" customFormat="1" ht="50.1" customHeight="1">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c r="A4" s="3" t="s">
        <v>3</v>
      </c>
      <c r="B4" s="3" t="s">
        <v>7</v>
      </c>
      <c r="C4" s="3" t="s">
        <v>9</v>
      </c>
      <c r="D4" s="3" t="s">
        <v>9</v>
      </c>
      <c r="E4" s="3" t="s">
        <v>13</v>
      </c>
      <c r="F4" s="8">
        <v>1127153.7571094935</v>
      </c>
      <c r="G4" s="9" t="s">
        <v>17</v>
      </c>
      <c r="H4" s="8">
        <v>56357687.855474681</v>
      </c>
      <c r="I4" s="8">
        <v>22140882.392383754</v>
      </c>
      <c r="J4" s="8">
        <v>-22140882.392383754</v>
      </c>
      <c r="K4" s="8">
        <v>18114608.932955306</v>
      </c>
      <c r="L4" s="11" t="s">
        <v>24</v>
      </c>
      <c r="M4" s="8">
        <v>0</v>
      </c>
      <c r="N4" s="8">
        <v>0</v>
      </c>
      <c r="O4" s="8">
        <v>0</v>
      </c>
      <c r="P4" s="12">
        <v>1.4</v>
      </c>
      <c r="Q4" s="12">
        <v>0.05</v>
      </c>
      <c r="R4" s="12">
        <v>1</v>
      </c>
      <c r="S4" s="8">
        <v>0</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2026-07-07T09:43:43Z</dcterms:modified>
</cp:coreProperties>
</file>